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財政状況資料集\R4決算\2_財政状況資料集の作成について\06_HPアップロード\アップロード用ファイル\"/>
    </mc:Choice>
  </mc:AlternateContent>
  <xr:revisionPtr revIDLastSave="0" documentId="13_ncr:1_{8291CFCD-61C4-4F1E-B42E-190BF63DC0C4}" xr6:coauthVersionLast="47" xr6:coauthVersionMax="47" xr10:uidLastSave="{00000000-0000-0000-0000-000000000000}"/>
  <bookViews>
    <workbookView xWindow="28404" yWindow="0" windowWidth="21408" windowHeight="172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O37" i="10"/>
  <c r="BE37" i="10"/>
  <c r="AM37" i="10"/>
  <c r="CO36" i="10"/>
  <c r="BE36" i="10"/>
  <c r="AM36" i="10"/>
  <c r="CO35" i="10"/>
  <c r="AM35" i="10"/>
  <c r="CO34" i="10"/>
  <c r="AM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C38" i="10" s="1"/>
  <c r="U34" i="10"/>
  <c r="U35" i="10" l="1"/>
  <c r="U36" i="10" s="1"/>
  <c r="U37" i="10" s="1"/>
  <c r="U38" i="10" s="1"/>
  <c r="BE34" i="10" l="1"/>
  <c r="BE35" i="10" s="1"/>
  <c r="BW34" i="10"/>
  <c r="BW35" i="10" s="1"/>
  <c r="BW36" i="10" s="1"/>
  <c r="BW37" i="10" s="1"/>
  <c r="BW38" i="10" s="1"/>
  <c r="BW39" i="10" s="1"/>
  <c r="BW40" i="10" s="1"/>
  <c r="BW41" i="10" s="1"/>
</calcChain>
</file>

<file path=xl/sharedStrings.xml><?xml version="1.0" encoding="utf-8"?>
<sst xmlns="http://schemas.openxmlformats.org/spreadsheetml/2006/main" count="1144" uniqueCount="597">
  <si>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</si>
  <si>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</si>
  <si>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</si>
  <si>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</si>
  <si>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</si>
  <si>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</si>
  <si>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</si>
  <si>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</si>
  <si>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</si>
  <si>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</si>
  <si>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</si>
  <si>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</si>
  <si>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</si>
  <si>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</si>
  <si>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</si>
  <si>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</si>
  <si>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</si>
  <si>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</si>
  <si>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</si>
  <si>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</si>
  <si>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</si>
  <si>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</si>
  <si>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</si>
  <si>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</si>
  <si>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</si>
  <si>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</si>
  <si>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</si>
  <si>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</si>
  <si>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</si>
  <si>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</si>
  <si>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</si>
  <si>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</si>
  <si>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</si>
  <si>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</si>
  <si>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</si>
  <si>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</si>
  <si>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</si>
  <si>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</si>
  <si>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</si>
  <si>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</si>
  <si>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</si>
  <si>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</si>
  <si>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</si>
  <si>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</si>
  <si>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</si>
  <si>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</si>
  <si>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</si>
  <si>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</si>
  <si>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</si>
  <si>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</si>
  <si>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</si>
  <si>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</si>
  <si>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</si>
  <si>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</si>
  <si>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</si>
  <si>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</si>
  <si>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</si>
  <si>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</si>
  <si>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</si>
  <si>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</si>
  <si>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</si>
  <si>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</si>
  <si>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</si>
  <si>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</si>
  <si>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</si>
  <si>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</si>
  <si>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</si>
  <si>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</si>
  <si>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</si>
  <si>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</si>
  <si>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</si>
  <si>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</si>
  <si>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</si>
  <si>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</si>
  <si>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</si>
  <si>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</si>
  <si>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</si>
  <si>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</si>
  <si>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</si>
  <si>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</si>
  <si>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</si>
  <si>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</si>
  <si>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</si>
  <si>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</si>
  <si>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</si>
  <si>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</si>
  <si>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</si>
  <si>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</si>
  <si>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</si>
  <si>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</si>
  <si>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</si>
  <si>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</si>
  <si>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</si>
  <si>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</si>
  <si>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</si>
  <si>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</si>
  <si>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</si>
  <si>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</si>
  <si>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</si>
  <si>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</si>
  <si>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丹波山村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</si>
  <si>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</si>
  <si>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</si>
  <si>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</si>
  <si>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</si>
  <si>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</si>
  <si>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</si>
  <si>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</si>
  <si>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</si>
  <si>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</si>
  <si>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</si>
  <si>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</si>
  <si>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</si>
  <si>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</si>
  <si>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</si>
  <si>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</si>
  <si>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</si>
  <si>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</si>
  <si>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</si>
  <si>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</si>
  <si>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</si>
  <si>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</si>
  <si>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</si>
  <si>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</si>
  <si>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</si>
  <si>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</si>
  <si>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</si>
  <si>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</si>
  <si>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</si>
  <si>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</si>
  <si>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</si>
  <si>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</si>
  <si>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</si>
  <si>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</si>
  <si>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</si>
  <si>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</si>
  <si>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</si>
  <si>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</si>
  <si>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</si>
  <si>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</si>
  <si>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</si>
  <si>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</si>
  <si>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</si>
  <si>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</si>
  <si>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</si>
  <si>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</si>
  <si>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</si>
  <si>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</si>
  <si>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</si>
  <si>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</si>
  <si>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</si>
  <si>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</si>
  <si>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</si>
  <si>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</si>
  <si>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</si>
  <si>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</si>
  <si>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</si>
  <si>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</si>
  <si>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</si>
  <si>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</si>
  <si>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</si>
  <si>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</si>
  <si>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</si>
  <si>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</si>
  <si>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</si>
  <si>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</si>
  <si>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</si>
  <si>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</si>
  <si>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</si>
  <si>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</si>
  <si>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</si>
  <si>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</si>
  <si>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</si>
  <si>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</si>
  <si>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</si>
  <si>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</si>
  <si>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</si>
  <si>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</si>
  <si>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</si>
  <si>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</si>
  <si>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</si>
  <si>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</si>
  <si>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</si>
  <si>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</si>
  <si>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</si>
  <si>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</si>
  <si>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</si>
  <si>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</si>
  <si>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</si>
  <si>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</si>
  <si>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</si>
  <si>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</si>
  <si>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</si>
  <si>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</si>
  <si>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</si>
  <si>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</si>
  <si>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</si>
  <si>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</si>
  <si>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</si>
  <si>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</si>
  <si>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</si>
  <si>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</si>
  <si>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</si>
  <si>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</si>
  <si>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</si>
  <si>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</si>
  <si>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</si>
  <si>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</si>
  <si>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</si>
  <si>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</si>
  <si>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</si>
  <si>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</si>
  <si>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</si>
  <si>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</si>
  <si>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</si>
  <si>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山梨県丹波山村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</si>
  <si>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</si>
  <si>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</si>
  <si>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</si>
  <si>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</si>
  <si>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</si>
  <si>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</si>
  <si>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</si>
  <si>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</si>
  <si>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</si>
  <si>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</si>
  <si>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</si>
  <si>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</si>
  <si>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</si>
  <si>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</si>
  <si>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</si>
  <si>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</si>
  <si>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</si>
  <si>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</si>
  <si>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</si>
  <si>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</si>
  <si>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</si>
  <si>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</si>
  <si>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</si>
  <si>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</si>
  <si>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</si>
  <si>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</si>
  <si>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</si>
  <si>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</si>
  <si>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</si>
  <si>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</si>
  <si>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</si>
  <si>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</si>
  <si>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</si>
  <si>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</si>
  <si>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</si>
  <si>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</si>
  <si>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</si>
  <si>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</si>
  <si>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</si>
  <si>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</si>
  <si>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</si>
  <si>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</si>
  <si>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</si>
  <si>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</si>
  <si>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</si>
  <si>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</si>
  <si>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</si>
  <si>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</si>
  <si>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</si>
  <si>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</si>
  <si>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</si>
  <si>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</si>
  <si>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</si>
  <si>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</si>
  <si>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</si>
  <si>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</si>
  <si>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</si>
  <si>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</si>
  <si>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</si>
  <si>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</si>
  <si>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</si>
  <si>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</si>
  <si>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</si>
  <si>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</si>
  <si>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</si>
  <si>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</si>
  <si>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</si>
  <si>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</si>
  <si>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</si>
  <si>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</si>
  <si>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</si>
  <si>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</si>
  <si>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</si>
  <si>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</si>
  <si>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</si>
  <si>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</si>
  <si>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</si>
  <si>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</si>
  <si>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</si>
  <si>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</si>
  <si>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</si>
  <si>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</si>
  <si>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</si>
  <si>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</si>
  <si>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</si>
  <si>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</si>
  <si>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</si>
  <si>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</si>
  <si>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</si>
  <si>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</si>
  <si>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</si>
  <si>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</si>
  <si>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</si>
  <si>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</si>
  <si>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</si>
  <si>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</si>
  <si>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</si>
  <si>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</si>
  <si>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</si>
  <si>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</si>
  <si>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</si>
  <si>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</si>
  <si>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</si>
  <si>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</si>
  <si>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</si>
  <si>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</si>
  <si>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</si>
  <si>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</si>
  <si>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</si>
  <si>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</si>
  <si>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</si>
  <si>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</si>
  <si>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</si>
  <si>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</si>
  <si>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</si>
  <si>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</si>
  <si>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</si>
  <si>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</si>
  <si>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</si>
  <si>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</si>
  <si>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</si>
  <si>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</si>
  <si>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</si>
  <si>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</si>
  <si>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</si>
  <si>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</si>
  <si>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</si>
  <si>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</si>
  <si>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</si>
  <si>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</si>
  <si>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</si>
  <si>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</si>
  <si>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</si>
  <si>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</si>
  <si>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</si>
  <si>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</si>
  <si>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</si>
  <si>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</si>
  <si>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</si>
  <si>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</si>
  <si>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</si>
  <si>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</si>
  <si>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</si>
  <si>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</si>
  <si>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</si>
  <si>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</si>
  <si>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</si>
  <si>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</si>
  <si>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</si>
  <si>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</si>
  <si>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</si>
  <si>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</si>
  <si>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</si>
  <si>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山梨県丹波山村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</si>
  <si>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</si>
  <si>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</si>
  <si>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</si>
  <si>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</si>
  <si>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</si>
  <si>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</si>
  <si>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</si>
  <si>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</si>
  <si>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</si>
  <si>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</si>
  <si>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</si>
  <si>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</si>
  <si>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</si>
  <si>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</si>
  <si>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</si>
  <si>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</si>
  <si>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</si>
  <si>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</si>
  <si>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</si>
  <si>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</si>
  <si>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教育奨励資金特別会計</t>
    <phoneticPr fontId="5"/>
  </si>
  <si>
    <t>水源の里保健休養施設事業特別会計</t>
    <phoneticPr fontId="5"/>
  </si>
  <si>
    <t>有線テレビ放送施設事業特別会計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</si>
  <si>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</si>
  <si>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</si>
  <si>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</si>
  <si>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</si>
  <si>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</si>
  <si>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</si>
  <si>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</si>
  <si>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</si>
  <si>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</si>
  <si>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</si>
  <si>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</si>
  <si>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</si>
  <si>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</si>
  <si>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</si>
  <si>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</si>
  <si>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</si>
  <si>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</si>
  <si>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介護サービス事業特別会計</t>
    <phoneticPr fontId="5"/>
  </si>
  <si>
    <t>後期高齢者医療特別会計</t>
    <phoneticPr fontId="5"/>
  </si>
  <si>
    <t>簡易水道事業特別会計</t>
    <phoneticPr fontId="5"/>
  </si>
  <si>
    <t>法非適用企業</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</si>
  <si>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</si>
  <si>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</si>
  <si>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</si>
  <si>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</si>
  <si>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</si>
  <si>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</si>
  <si>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</si>
  <si>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</si>
  <si>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</si>
  <si>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</si>
  <si>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</si>
  <si>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</si>
  <si>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</si>
  <si>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</si>
  <si>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</si>
  <si>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</si>
  <si>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</si>
  <si>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</si>
  <si>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</si>
  <si>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</si>
  <si>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</si>
  <si>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</si>
  <si>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</si>
  <si>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</si>
  <si>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</si>
  <si>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</si>
  <si>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</si>
  <si>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</si>
  <si>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</si>
  <si>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</si>
  <si>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</si>
  <si>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</si>
  <si>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</si>
  <si>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</si>
  <si>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</si>
  <si>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</si>
  <si>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</si>
  <si>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</si>
  <si>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</si>
  <si>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</si>
  <si>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</si>
  <si>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</si>
  <si>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</si>
  <si>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</si>
  <si>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</si>
  <si>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</si>
  <si>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</si>
  <si>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</si>
  <si>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</si>
  <si>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</si>
  <si>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</si>
  <si>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</si>
  <si>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</si>
  <si>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</si>
  <si>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</si>
  <si>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</si>
  <si>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</si>
  <si>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</si>
  <si>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</si>
  <si>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</si>
  <si>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</si>
  <si>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特定環境保全公共下水道事業特別会計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</si>
  <si>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</si>
  <si>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</si>
  <si>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</si>
  <si>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</si>
  <si>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</si>
  <si>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</si>
  <si>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</si>
  <si>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</si>
  <si>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</si>
  <si>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</si>
  <si>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</si>
  <si>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</si>
  <si>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</si>
  <si>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</si>
  <si>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</si>
  <si>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</si>
  <si>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</si>
  <si>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</si>
  <si>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</si>
  <si>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</si>
  <si>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</si>
  <si>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</si>
  <si>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</si>
  <si>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</si>
  <si>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</si>
  <si>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</si>
  <si>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</si>
  <si>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</si>
  <si>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</si>
  <si>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</si>
  <si>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</si>
  <si>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</si>
  <si>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</si>
  <si>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</si>
  <si>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</si>
  <si>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</si>
  <si>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</si>
  <si>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</si>
  <si>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</si>
  <si>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</si>
  <si>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</si>
  <si>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</si>
  <si>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</si>
  <si>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</si>
  <si>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</si>
  <si>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</si>
  <si>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</si>
  <si>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</si>
  <si>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</si>
  <si>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</si>
  <si>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</si>
  <si>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</si>
  <si>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</si>
  <si>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</si>
  <si>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</si>
  <si>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</si>
  <si>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</si>
  <si>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</si>
  <si>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</si>
  <si>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</si>
  <si>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</si>
  <si>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</si>
  <si>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</si>
  <si>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</si>
  <si>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</si>
  <si>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</si>
  <si>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</si>
  <si>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</si>
  <si>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</si>
  <si>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</si>
  <si>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</si>
  <si>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</si>
  <si>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</si>
  <si>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</si>
  <si>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</si>
  <si>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</si>
  <si>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</si>
  <si>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</si>
  <si>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</si>
  <si>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</si>
  <si>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</si>
  <si>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</si>
  <si>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</si>
  <si>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</si>
  <si>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</si>
  <si>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</si>
  <si>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</si>
  <si>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</si>
  <si>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24.86</t>
  </si>
  <si>
    <t>▲ 24.25</t>
  </si>
  <si>
    <t>▲ 11.85</t>
  </si>
  <si>
    <t>▲ 3.90</t>
  </si>
  <si>
    <t>介護保険特別会計</t>
  </si>
  <si>
    <t>一般会計</t>
  </si>
  <si>
    <t>特定環境保全公共下水道事業特別会計</t>
  </si>
  <si>
    <t>国民健康保険特別会計事業勘定</t>
  </si>
  <si>
    <t>後期高齢者医療特別会計</t>
  </si>
  <si>
    <t>教育奨励資金特別会計</t>
  </si>
  <si>
    <t>水源の里保健休養施設事業特別会計</t>
  </si>
  <si>
    <t>簡易水道事業特別会計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</si>
  <si>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</si>
  <si>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</si>
  <si>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</si>
  <si>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</si>
  <si>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</si>
  <si>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</si>
  <si>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</si>
  <si>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</si>
  <si>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公共施設整備基金</t>
    <rPh sb="0" eb="8">
      <t>コウキョウシセツセイビキキン</t>
    </rPh>
    <phoneticPr fontId="5"/>
  </si>
  <si>
    <t>地域福祉基金</t>
    <rPh sb="0" eb="6">
      <t>チイキフクシキキン</t>
    </rPh>
    <phoneticPr fontId="2"/>
  </si>
  <si>
    <t>庁舎整備基金</t>
    <rPh sb="0" eb="2">
      <t>チョウシャ</t>
    </rPh>
    <rPh sb="2" eb="6">
      <t>セイビキキン</t>
    </rPh>
    <phoneticPr fontId="2"/>
  </si>
  <si>
    <t>奨学基金</t>
    <rPh sb="0" eb="4">
      <t>ショウガクキキン</t>
    </rPh>
    <phoneticPr fontId="2"/>
  </si>
  <si>
    <t>温泉事業運営及び施設整備基金</t>
    <rPh sb="0" eb="4">
      <t>オンセンジギョウ</t>
    </rPh>
    <rPh sb="4" eb="6">
      <t>ウンエイ</t>
    </rPh>
    <rPh sb="6" eb="7">
      <t>オヨ</t>
    </rPh>
    <rPh sb="8" eb="10">
      <t>シセツ</t>
    </rPh>
    <rPh sb="10" eb="14">
      <t>セイビキキン</t>
    </rPh>
    <phoneticPr fontId="2"/>
  </si>
  <si>
    <t>山梨県後期高齢者医療広域連合（一般会計）</t>
    <rPh sb="0" eb="3">
      <t>ヤマナシケン</t>
    </rPh>
    <rPh sb="3" eb="10">
      <t>コウキコウレイシャイリョウ</t>
    </rPh>
    <rPh sb="10" eb="14">
      <t>コウイキレンゴウ</t>
    </rPh>
    <rPh sb="15" eb="19">
      <t>イッパンカイケイ</t>
    </rPh>
    <phoneticPr fontId="2"/>
  </si>
  <si>
    <t>山梨県後期高齢者医療広域連合（後期高齢者医療特別会計）</t>
    <rPh sb="0" eb="3">
      <t>ヤマナシケン</t>
    </rPh>
    <rPh sb="3" eb="10">
      <t>コウキコウレイシャイリョウ</t>
    </rPh>
    <rPh sb="10" eb="14">
      <t>コウイキレンゴウ</t>
    </rPh>
    <rPh sb="15" eb="22">
      <t>コウキコウレイシャイリョウ</t>
    </rPh>
    <rPh sb="22" eb="24">
      <t>トクベツ</t>
    </rPh>
    <rPh sb="24" eb="26">
      <t>カイケイ</t>
    </rPh>
    <phoneticPr fontId="2"/>
  </si>
  <si>
    <t>山梨県市町村総合事務組合（一般会計）</t>
    <rPh sb="0" eb="3">
      <t>ヤマナシケン</t>
    </rPh>
    <rPh sb="3" eb="12">
      <t>シチョウソンソウゴウジムクミアイ</t>
    </rPh>
    <rPh sb="13" eb="15">
      <t>イッパン</t>
    </rPh>
    <rPh sb="15" eb="17">
      <t>カイケイ</t>
    </rPh>
    <phoneticPr fontId="2"/>
  </si>
  <si>
    <t>山梨県市町村総合事務組合（電子化事業及び会館管理・研修事業特別会計）</t>
    <rPh sb="0" eb="3">
      <t>ヤマナシケン</t>
    </rPh>
    <rPh sb="3" eb="12">
      <t>シチョウソンソウゴウジムクミアイ</t>
    </rPh>
    <rPh sb="13" eb="16">
      <t>デンシカ</t>
    </rPh>
    <rPh sb="16" eb="18">
      <t>ジギョウ</t>
    </rPh>
    <rPh sb="18" eb="19">
      <t>オヨ</t>
    </rPh>
    <rPh sb="20" eb="22">
      <t>カイカン</t>
    </rPh>
    <rPh sb="22" eb="24">
      <t>カンリ</t>
    </rPh>
    <rPh sb="25" eb="27">
      <t>ケンシュウ</t>
    </rPh>
    <rPh sb="27" eb="29">
      <t>ジギョウ</t>
    </rPh>
    <rPh sb="29" eb="33">
      <t>トクベツカイケイ</t>
    </rPh>
    <phoneticPr fontId="2"/>
  </si>
  <si>
    <t>山梨県市町村総合事務組合（一般廃棄物最終処分場事業特別会計）</t>
    <rPh sb="0" eb="12">
      <t>ヤマナシケンシチョウソンソウゴウジムクミアイ</t>
    </rPh>
    <rPh sb="13" eb="15">
      <t>イッパン</t>
    </rPh>
    <rPh sb="15" eb="18">
      <t>ハイキブツ</t>
    </rPh>
    <rPh sb="18" eb="20">
      <t>サイシュウ</t>
    </rPh>
    <rPh sb="20" eb="23">
      <t>ショブンジョウ</t>
    </rPh>
    <rPh sb="23" eb="25">
      <t>ジギョウ</t>
    </rPh>
    <rPh sb="25" eb="29">
      <t>トクベツカイケイ</t>
    </rPh>
    <phoneticPr fontId="2"/>
  </si>
  <si>
    <t>山梨県市町村総合事務組合（入札参加資格審査事業費特別会計）</t>
    <rPh sb="0" eb="12">
      <t>ヤマナシケンシチョウソンソウゴウジムクミアイ</t>
    </rPh>
    <rPh sb="13" eb="19">
      <t>ニュウサツサンカシカク</t>
    </rPh>
    <rPh sb="19" eb="21">
      <t>シンサ</t>
    </rPh>
    <rPh sb="21" eb="23">
      <t>ジギョウ</t>
    </rPh>
    <rPh sb="23" eb="24">
      <t>ヒ</t>
    </rPh>
    <rPh sb="24" eb="28">
      <t>トクベツカイケイ</t>
    </rPh>
    <phoneticPr fontId="2"/>
  </si>
  <si>
    <t>山梨県市町村総合事務組合（交通災害共済事業特別会計）</t>
    <rPh sb="0" eb="12">
      <t>ヤマナシケンシチョウソンソウゴウジムクミアイ</t>
    </rPh>
    <rPh sb="13" eb="19">
      <t>コウツウサイガイキョウサイ</t>
    </rPh>
    <rPh sb="19" eb="21">
      <t>ジギョウ</t>
    </rPh>
    <rPh sb="21" eb="25">
      <t>トクベツカイケイ</t>
    </rPh>
    <phoneticPr fontId="2"/>
  </si>
  <si>
    <t>富士・東部広域環境事務組合</t>
    <rPh sb="0" eb="2">
      <t>フジ</t>
    </rPh>
    <rPh sb="3" eb="5">
      <t>トウブ</t>
    </rPh>
    <rPh sb="5" eb="7">
      <t>コウイキ</t>
    </rPh>
    <rPh sb="7" eb="9">
      <t>カンキョウ</t>
    </rPh>
    <rPh sb="9" eb="13">
      <t>ジムクミアイ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</si>
</sst>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38" xfId="12" applyNumberFormat="1" applyFont="1" applyBorder="1" applyAlignment="1" applyProtection="1">
      <alignment horizontal="right" vertical="center" shrinkToFit="1"/>
      <protection locked="0"/>
    </xf>
    <xf numFmtId="177" fontId="34" fillId="0" borderId="191" xfId="12" applyNumberFormat="1" applyFont="1" applyBorder="1" applyAlignment="1" applyProtection="1">
      <alignment horizontal="right" vertical="center" shrinkToFit="1"/>
      <protection locked="0"/>
    </xf>
    <xf numFmtId="177" fontId="34" fillId="0" borderId="188" xfId="12" applyNumberFormat="1" applyFont="1" applyBorder="1" applyAlignment="1" applyProtection="1">
      <alignment horizontal="right" vertical="center" shrinkToFit="1"/>
      <protection locked="0"/>
    </xf>
    <xf numFmtId="177" fontId="34" fillId="0" borderId="189" xfId="12" applyNumberFormat="1" applyFont="1" applyBorder="1" applyAlignment="1" applyProtection="1">
      <alignment horizontal="right" vertical="center" shrinkToFit="1"/>
      <protection locked="0"/>
    </xf>
    <xf numFmtId="177" fontId="34" fillId="0" borderId="190"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E753-442B-808F-5B19D9488D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222435</c:v>
                </c:pt>
                <c:pt idx="1">
                  <c:v>274143</c:v>
                </c:pt>
                <c:pt idx="2">
                  <c:v>379484</c:v>
                </c:pt>
                <c:pt idx="3">
                  <c:v>857444</c:v>
                </c:pt>
                <c:pt idx="4">
                  <c:v>1226628</c:v>
                </c:pt>
              </c:numCache>
            </c:numRef>
          </c:val>
          <c:smooth val="0"/>
          <c:extLst>
            <c:ext xmlns:c16="http://schemas.microsoft.com/office/drawing/2014/chart" uri="{C3380CC4-5D6E-409C-BE32-E72D297353CC}">
              <c16:uniqueId val="{00000001-E753-442B-808F-5B19D9488D9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34.32</c:v>
                </c:pt>
                <c:pt idx="1">
                  <c:v>8.2200000000000006</c:v>
                </c:pt>
                <c:pt idx="2">
                  <c:v>7.41</c:v>
                </c:pt>
                <c:pt idx="3">
                  <c:v>7.81</c:v>
                </c:pt>
                <c:pt idx="4">
                  <c:v>3.94</c:v>
                </c:pt>
              </c:numCache>
            </c:numRef>
          </c:val>
          <c:extLst>
            <c:ext xmlns:c16="http://schemas.microsoft.com/office/drawing/2014/chart" uri="{C3380CC4-5D6E-409C-BE32-E72D297353CC}">
              <c16:uniqueId val="{00000000-462F-4C0B-9A80-31BB8ED396A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76.56</c:v>
                </c:pt>
                <c:pt idx="1">
                  <c:v>74.75</c:v>
                </c:pt>
                <c:pt idx="2">
                  <c:v>62.03</c:v>
                </c:pt>
                <c:pt idx="3">
                  <c:v>53.39</c:v>
                </c:pt>
                <c:pt idx="4">
                  <c:v>53.73</c:v>
                </c:pt>
              </c:numCache>
            </c:numRef>
          </c:val>
          <c:extLst>
            <c:ext xmlns:c16="http://schemas.microsoft.com/office/drawing/2014/chart" uri="{C3380CC4-5D6E-409C-BE32-E72D297353CC}">
              <c16:uniqueId val="{00000001-462F-4C0B-9A80-31BB8ED396A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-24.86</c:v>
                </c:pt>
                <c:pt idx="1">
                  <c:v>-24.25</c:v>
                </c:pt>
                <c:pt idx="2">
                  <c:v>-11.85</c:v>
                </c:pt>
                <c:pt idx="3">
                  <c:v>1.52</c:v>
                </c:pt>
                <c:pt idx="4">
                  <c:v>-3.9</c:v>
                </c:pt>
              </c:numCache>
            </c:numRef>
          </c:val>
          <c:smooth val="0"/>
          <c:extLst>
            <c:ext xmlns:c16="http://schemas.microsoft.com/office/drawing/2014/chart" uri="{C3380CC4-5D6E-409C-BE32-E72D297353CC}">
              <c16:uniqueId val="{00000002-462F-4C0B-9A80-31BB8ED396A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0.26</c:v>
                </c:pt>
                <c:pt idx="2">
                  <c:v>#N/A</c:v>
                </c:pt>
                <c:pt idx="3">
                  <c:v>0.1</c:v>
                </c:pt>
                <c:pt idx="4">
                  <c:v>#N/A</c:v>
                </c:pt>
                <c:pt idx="5">
                  <c:v>0.36</c:v>
                </c:pt>
                <c:pt idx="6">
                  <c:v>#N/A</c:v>
                </c:pt>
                <c:pt idx="7">
                  <c:v>0.31</c:v>
                </c:pt>
                <c:pt idx="8">
                  <c:v>#N/A</c:v>
                </c:pt>
                <c:pt idx="9">
                  <c:v>0.26</c:v>
                </c:pt>
              </c:numCache>
            </c:numRef>
          </c:val>
          <c:extLst>
            <c:ext xmlns:c16="http://schemas.microsoft.com/office/drawing/2014/chart" uri="{C3380CC4-5D6E-409C-BE32-E72D297353CC}">
              <c16:uniqueId val="{00000000-CFB1-451E-9613-A1F2E05044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FB1-451E-9613-A1F2E05044CA}"/>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0.41</c:v>
                </c:pt>
                <c:pt idx="2">
                  <c:v>#N/A</c:v>
                </c:pt>
                <c:pt idx="3">
                  <c:v>0.46</c:v>
                </c:pt>
                <c:pt idx="4">
                  <c:v>#N/A</c:v>
                </c:pt>
                <c:pt idx="5">
                  <c:v>0.39</c:v>
                </c:pt>
                <c:pt idx="6">
                  <c:v>#N/A</c:v>
                </c:pt>
                <c:pt idx="7">
                  <c:v>0.34</c:v>
                </c:pt>
                <c:pt idx="8">
                  <c:v>#N/A</c:v>
                </c:pt>
                <c:pt idx="9">
                  <c:v>0.34</c:v>
                </c:pt>
              </c:numCache>
            </c:numRef>
          </c:val>
          <c:extLst>
            <c:ext xmlns:c16="http://schemas.microsoft.com/office/drawing/2014/chart" uri="{C3380CC4-5D6E-409C-BE32-E72D297353CC}">
              <c16:uniqueId val="{00000002-CFB1-451E-9613-A1F2E05044CA}"/>
            </c:ext>
          </c:extLst>
        </c:ser>
        <c:ser>
          <c:idx val="3"/>
          <c:order val="3"/>
          <c:tx>
            <c:strRef>
              <c:f>データシート!$A$30</c:f>
              <c:strCache>
                <c:ptCount val="1"/>
                <c:pt idx="0">
                  <c:v>水源の里保健休養施設事業特別会計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0.12</c:v>
                </c:pt>
                <c:pt idx="2">
                  <c:v>#N/A</c:v>
                </c:pt>
                <c:pt idx="3">
                  <c:v>0.01</c:v>
                </c:pt>
                <c:pt idx="4">
                  <c:v>#N/A</c:v>
                </c:pt>
                <c:pt idx="5">
                  <c:v>0.37</c:v>
                </c:pt>
                <c:pt idx="6">
                  <c:v>#N/A</c:v>
                </c:pt>
                <c:pt idx="7">
                  <c:v>0.28000000000000003</c:v>
                </c:pt>
                <c:pt idx="8">
                  <c:v>#N/A</c:v>
                </c:pt>
                <c:pt idx="9">
                  <c:v>0.35</c:v>
                </c:pt>
              </c:numCache>
            </c:numRef>
          </c:val>
          <c:extLst>
            <c:ext xmlns:c16="http://schemas.microsoft.com/office/drawing/2014/chart" uri="{C3380CC4-5D6E-409C-BE32-E72D297353CC}">
              <c16:uniqueId val="{00000003-CFB1-451E-9613-A1F2E05044CA}"/>
            </c:ext>
          </c:extLst>
        </c:ser>
        <c:ser>
          <c:idx val="4"/>
          <c:order val="4"/>
          <c:tx>
            <c:strRef>
              <c:f>データシート!$A$31</c:f>
              <c:strCache>
                <c:ptCount val="1"/>
                <c:pt idx="0">
                  <c:v>教育奨励資金特別会計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0.87</c:v>
                </c:pt>
                <c:pt idx="2">
                  <c:v>#N/A</c:v>
                </c:pt>
                <c:pt idx="3">
                  <c:v>0.28999999999999998</c:v>
                </c:pt>
                <c:pt idx="4">
                  <c:v>#N/A</c:v>
                </c:pt>
                <c:pt idx="5">
                  <c:v>0.33</c:v>
                </c:pt>
                <c:pt idx="6">
                  <c:v>#N/A</c:v>
                </c:pt>
                <c:pt idx="7">
                  <c:v>0.32</c:v>
                </c:pt>
                <c:pt idx="8">
                  <c:v>#N/A</c:v>
                </c:pt>
                <c:pt idx="9">
                  <c:v>0.4</c:v>
                </c:pt>
              </c:numCache>
            </c:numRef>
          </c:val>
          <c:extLst>
            <c:ext xmlns:c16="http://schemas.microsoft.com/office/drawing/2014/chart" uri="{C3380CC4-5D6E-409C-BE32-E72D297353CC}">
              <c16:uniqueId val="{00000004-CFB1-451E-9613-A1F2E05044C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0.45</c:v>
                </c:pt>
                <c:pt idx="2">
                  <c:v>#N/A</c:v>
                </c:pt>
                <c:pt idx="3">
                  <c:v>0.37</c:v>
                </c:pt>
                <c:pt idx="4">
                  <c:v>#N/A</c:v>
                </c:pt>
                <c:pt idx="5">
                  <c:v>0.33</c:v>
                </c:pt>
                <c:pt idx="6">
                  <c:v>#N/A</c:v>
                </c:pt>
                <c:pt idx="7">
                  <c:v>0.42</c:v>
                </c:pt>
                <c:pt idx="8">
                  <c:v>#N/A</c:v>
                </c:pt>
                <c:pt idx="9">
                  <c:v>0.42</c:v>
                </c:pt>
              </c:numCache>
            </c:numRef>
          </c:val>
          <c:extLst>
            <c:ext xmlns:c16="http://schemas.microsoft.com/office/drawing/2014/chart" uri="{C3380CC4-5D6E-409C-BE32-E72D297353CC}">
              <c16:uniqueId val="{00000005-CFB1-451E-9613-A1F2E05044CA}"/>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0.35</c:v>
                </c:pt>
                <c:pt idx="2">
                  <c:v>#N/A</c:v>
                </c:pt>
                <c:pt idx="3">
                  <c:v>0.38</c:v>
                </c:pt>
                <c:pt idx="4">
                  <c:v>#N/A</c:v>
                </c:pt>
                <c:pt idx="5">
                  <c:v>1.22</c:v>
                </c:pt>
                <c:pt idx="6">
                  <c:v>#N/A</c:v>
                </c:pt>
                <c:pt idx="7">
                  <c:v>1.39</c:v>
                </c:pt>
                <c:pt idx="8">
                  <c:v>#N/A</c:v>
                </c:pt>
                <c:pt idx="9">
                  <c:v>0.48</c:v>
                </c:pt>
              </c:numCache>
            </c:numRef>
          </c:val>
          <c:extLst>
            <c:ext xmlns:c16="http://schemas.microsoft.com/office/drawing/2014/chart" uri="{C3380CC4-5D6E-409C-BE32-E72D297353CC}">
              <c16:uniqueId val="{00000006-CFB1-451E-9613-A1F2E05044CA}"/>
            </c:ext>
          </c:extLst>
        </c:ser>
        <c:ser>
          <c:idx val="7"/>
          <c:order val="7"/>
          <c:tx>
            <c:strRef>
              <c:f>データシート!$A$34</c:f>
              <c:strCache>
                <c:ptCount val="1"/>
                <c:pt idx="0">
                  <c:v>特定環境保全公共下水道事業特別会計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0.02</c:v>
                </c:pt>
                <c:pt idx="2">
                  <c:v>#N/A</c:v>
                </c:pt>
                <c:pt idx="3">
                  <c:v>0.36</c:v>
                </c:pt>
                <c:pt idx="4">
                  <c:v>#N/A</c:v>
                </c:pt>
                <c:pt idx="5">
                  <c:v>0.67</c:v>
                </c:pt>
                <c:pt idx="6">
                  <c:v>#N/A</c:v>
                </c:pt>
                <c:pt idx="7">
                  <c:v>0.62</c:v>
                </c:pt>
                <c:pt idx="8">
                  <c:v>#N/A</c:v>
                </c:pt>
                <c:pt idx="9">
                  <c:v>0.62</c:v>
                </c:pt>
              </c:numCache>
            </c:numRef>
          </c:val>
          <c:extLst>
            <c:ext xmlns:c16="http://schemas.microsoft.com/office/drawing/2014/chart" uri="{C3380CC4-5D6E-409C-BE32-E72D297353CC}">
              <c16:uniqueId val="{00000007-CFB1-451E-9613-A1F2E05044C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33.18</c:v>
                </c:pt>
                <c:pt idx="2">
                  <c:v>#N/A</c:v>
                </c:pt>
                <c:pt idx="3">
                  <c:v>7.86</c:v>
                </c:pt>
                <c:pt idx="4">
                  <c:v>#N/A</c:v>
                </c:pt>
                <c:pt idx="5">
                  <c:v>6.64</c:v>
                </c:pt>
                <c:pt idx="6">
                  <c:v>#N/A</c:v>
                </c:pt>
                <c:pt idx="7">
                  <c:v>7.14</c:v>
                </c:pt>
                <c:pt idx="8">
                  <c:v>#N/A</c:v>
                </c:pt>
                <c:pt idx="9">
                  <c:v>3.15</c:v>
                </c:pt>
              </c:numCache>
            </c:numRef>
          </c:val>
          <c:extLst>
            <c:ext xmlns:c16="http://schemas.microsoft.com/office/drawing/2014/chart" uri="{C3380CC4-5D6E-409C-BE32-E72D297353CC}">
              <c16:uniqueId val="{00000008-CFB1-451E-9613-A1F2E05044CA}"/>
            </c:ext>
          </c:extLst>
        </c:ser>
        <c:ser>
          <c:idx val="9"/>
          <c:order val="9"/>
          <c:tx>
            <c:strRef>
              <c:f>データシート!$A$36</c:f>
              <c:strCache>
                <c:ptCount val="1"/>
                <c:pt idx="0">
                  <c:v>介護保険特別会計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0.81</c:v>
                </c:pt>
                <c:pt idx="2">
                  <c:v>#N/A</c:v>
                </c:pt>
                <c:pt idx="3">
                  <c:v>1.86</c:v>
                </c:pt>
                <c:pt idx="4">
                  <c:v>#N/A</c:v>
                </c:pt>
                <c:pt idx="5">
                  <c:v>2.52</c:v>
                </c:pt>
                <c:pt idx="6">
                  <c:v>#N/A</c:v>
                </c:pt>
                <c:pt idx="7">
                  <c:v>3.73</c:v>
                </c:pt>
                <c:pt idx="8">
                  <c:v>#N/A</c:v>
                </c:pt>
                <c:pt idx="9">
                  <c:v>3.85</c:v>
                </c:pt>
              </c:numCache>
            </c:numRef>
          </c:val>
          <c:extLst>
            <c:ext xmlns:c16="http://schemas.microsoft.com/office/drawing/2014/chart" uri="{C3380CC4-5D6E-409C-BE32-E72D297353CC}">
              <c16:uniqueId val="{00000009-CFB1-451E-9613-A1F2E05044C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124</c:v>
                </c:pt>
                <c:pt idx="5">
                  <c:v>132</c:v>
                </c:pt>
                <c:pt idx="8">
                  <c:v>125</c:v>
                </c:pt>
                <c:pt idx="11">
                  <c:v>135</c:v>
                </c:pt>
                <c:pt idx="14">
                  <c:v>136</c:v>
                </c:pt>
              </c:numCache>
            </c:numRef>
          </c:val>
          <c:extLst>
            <c:ext xmlns:c16="http://schemas.microsoft.com/office/drawing/2014/chart" uri="{C3380CC4-5D6E-409C-BE32-E72D297353CC}">
              <c16:uniqueId val="{00000000-C2AB-4BCF-AB28-A48BCAF21E3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AB-4BCF-AB28-A48BCAF21E3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2AB-4BCF-AB28-A48BCAF21E3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AB-4BCF-AB28-A48BCAF21E3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41</c:v>
                </c:pt>
                <c:pt idx="3">
                  <c:v>25</c:v>
                </c:pt>
                <c:pt idx="6">
                  <c:v>30</c:v>
                </c:pt>
                <c:pt idx="9">
                  <c:v>29</c:v>
                </c:pt>
                <c:pt idx="12">
                  <c:v>27</c:v>
                </c:pt>
              </c:numCache>
            </c:numRef>
          </c:val>
          <c:extLst>
            <c:ext xmlns:c16="http://schemas.microsoft.com/office/drawing/2014/chart" uri="{C3380CC4-5D6E-409C-BE32-E72D297353CC}">
              <c16:uniqueId val="{00000004-C2AB-4BCF-AB28-A48BCAF21E3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AB-4BCF-AB28-A48BCAF21E3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AB-4BCF-AB28-A48BCAF21E3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125</c:v>
                </c:pt>
                <c:pt idx="3">
                  <c:v>141</c:v>
                </c:pt>
                <c:pt idx="6">
                  <c:v>139</c:v>
                </c:pt>
                <c:pt idx="9">
                  <c:v>159</c:v>
                </c:pt>
                <c:pt idx="12">
                  <c:v>167</c:v>
                </c:pt>
              </c:numCache>
            </c:numRef>
          </c:val>
          <c:extLst>
            <c:ext xmlns:c16="http://schemas.microsoft.com/office/drawing/2014/chart" uri="{C3380CC4-5D6E-409C-BE32-E72D297353CC}">
              <c16:uniqueId val="{00000007-C2AB-4BCF-AB28-A48BCAF21E3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42</c:v>
                </c:pt>
                <c:pt idx="2">
                  <c:v>#N/A</c:v>
                </c:pt>
                <c:pt idx="3">
                  <c:v>#N/A</c:v>
                </c:pt>
                <c:pt idx="4">
                  <c:v>34</c:v>
                </c:pt>
                <c:pt idx="5">
                  <c:v>#N/A</c:v>
                </c:pt>
                <c:pt idx="6">
                  <c:v>#N/A</c:v>
                </c:pt>
                <c:pt idx="7">
                  <c:v>44</c:v>
                </c:pt>
                <c:pt idx="8">
                  <c:v>#N/A</c:v>
                </c:pt>
                <c:pt idx="9">
                  <c:v>#N/A</c:v>
                </c:pt>
                <c:pt idx="10">
                  <c:v>53</c:v>
                </c:pt>
                <c:pt idx="11">
                  <c:v>#N/A</c:v>
                </c:pt>
                <c:pt idx="12">
                  <c:v>#N/A</c:v>
                </c:pt>
                <c:pt idx="13">
                  <c:v>58</c:v>
                </c:pt>
                <c:pt idx="14">
                  <c:v>#N/A</c:v>
                </c:pt>
              </c:numCache>
            </c:numRef>
          </c:val>
          <c:smooth val="0"/>
          <c:extLst>
            <c:ext xmlns:c16="http://schemas.microsoft.com/office/drawing/2014/chart" uri="{C3380CC4-5D6E-409C-BE32-E72D297353CC}">
              <c16:uniqueId val="{00000008-C2AB-4BCF-AB28-A48BCAF21E3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1361</c:v>
                </c:pt>
                <c:pt idx="5">
                  <c:v>1315</c:v>
                </c:pt>
                <c:pt idx="8">
                  <c:v>1329</c:v>
                </c:pt>
                <c:pt idx="11">
                  <c:v>1388</c:v>
                </c:pt>
                <c:pt idx="14">
                  <c:v>1444</c:v>
                </c:pt>
              </c:numCache>
            </c:numRef>
          </c:val>
          <c:extLst>
            <c:ext xmlns:c16="http://schemas.microsoft.com/office/drawing/2014/chart" uri="{C3380CC4-5D6E-409C-BE32-E72D297353CC}">
              <c16:uniqueId val="{00000000-4DDB-4683-AA5D-F0177ABC05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201</c:v>
                </c:pt>
                <c:pt idx="5">
                  <c:v>178</c:v>
                </c:pt>
                <c:pt idx="8">
                  <c:v>160</c:v>
                </c:pt>
                <c:pt idx="11">
                  <c:v>140</c:v>
                </c:pt>
                <c:pt idx="14">
                  <c:v>123</c:v>
                </c:pt>
              </c:numCache>
            </c:numRef>
          </c:val>
          <c:extLst>
            <c:ext xmlns:c16="http://schemas.microsoft.com/office/drawing/2014/chart" uri="{C3380CC4-5D6E-409C-BE32-E72D297353CC}">
              <c16:uniqueId val="{00000001-4DDB-4683-AA5D-F0177ABC05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2216</c:v>
                </c:pt>
                <c:pt idx="5">
                  <c:v>2228</c:v>
                </c:pt>
                <c:pt idx="8">
                  <c:v>2057</c:v>
                </c:pt>
                <c:pt idx="11">
                  <c:v>1860</c:v>
                </c:pt>
                <c:pt idx="14">
                  <c:v>1605</c:v>
                </c:pt>
              </c:numCache>
            </c:numRef>
          </c:val>
          <c:extLst>
            <c:ext xmlns:c16="http://schemas.microsoft.com/office/drawing/2014/chart" uri="{C3380CC4-5D6E-409C-BE32-E72D297353CC}">
              <c16:uniqueId val="{00000002-4DDB-4683-AA5D-F0177ABC05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DB-4683-AA5D-F0177ABC05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DDB-4683-AA5D-F0177ABC05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DB-4683-AA5D-F0177ABC05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172</c:v>
                </c:pt>
                <c:pt idx="3">
                  <c:v>175</c:v>
                </c:pt>
                <c:pt idx="6">
                  <c:v>170</c:v>
                </c:pt>
                <c:pt idx="9">
                  <c:v>181</c:v>
                </c:pt>
                <c:pt idx="12">
                  <c:v>163</c:v>
                </c:pt>
              </c:numCache>
            </c:numRef>
          </c:val>
          <c:extLst>
            <c:ext xmlns:c16="http://schemas.microsoft.com/office/drawing/2014/chart" uri="{C3380CC4-5D6E-409C-BE32-E72D297353CC}">
              <c16:uniqueId val="{00000006-4DDB-4683-AA5D-F0177ABC05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c:v>
                </c:pt>
                <c:pt idx="3">
                  <c:v>9</c:v>
                </c:pt>
                <c:pt idx="6">
                  <c:v>8</c:v>
                </c:pt>
                <c:pt idx="9">
                  <c:v>5</c:v>
                </c:pt>
                <c:pt idx="12">
                  <c:v>4</c:v>
                </c:pt>
              </c:numCache>
            </c:numRef>
          </c:val>
          <c:extLst>
            <c:ext xmlns:c16="http://schemas.microsoft.com/office/drawing/2014/chart" uri="{C3380CC4-5D6E-409C-BE32-E72D297353CC}">
              <c16:uniqueId val="{00000007-4DDB-4683-AA5D-F0177ABC05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462</c:v>
                </c:pt>
                <c:pt idx="3">
                  <c:v>427</c:v>
                </c:pt>
                <c:pt idx="6">
                  <c:v>534</c:v>
                </c:pt>
                <c:pt idx="9">
                  <c:v>490</c:v>
                </c:pt>
                <c:pt idx="12">
                  <c:v>487</c:v>
                </c:pt>
              </c:numCache>
            </c:numRef>
          </c:val>
          <c:extLst>
            <c:ext xmlns:c16="http://schemas.microsoft.com/office/drawing/2014/chart" uri="{C3380CC4-5D6E-409C-BE32-E72D297353CC}">
              <c16:uniqueId val="{00000008-4DDB-4683-AA5D-F0177ABC05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DDB-4683-AA5D-F0177ABC05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1436</c:v>
                </c:pt>
                <c:pt idx="3">
                  <c:v>1377</c:v>
                </c:pt>
                <c:pt idx="6">
                  <c:v>1419</c:v>
                </c:pt>
                <c:pt idx="9">
                  <c:v>1541</c:v>
                </c:pt>
                <c:pt idx="12">
                  <c:v>1787</c:v>
                </c:pt>
              </c:numCache>
            </c:numRef>
          </c:val>
          <c:extLst>
            <c:ext xmlns:c16="http://schemas.microsoft.com/office/drawing/2014/chart" uri="{C3380CC4-5D6E-409C-BE32-E72D297353CC}">
              <c16:uniqueId val="{0000000A-4DDB-4683-AA5D-F0177ABC05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DDB-4683-AA5D-F0177ABC05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440</c:v>
                </c:pt>
                <c:pt idx="1">
                  <c:v>441</c:v>
                </c:pt>
                <c:pt idx="2">
                  <c:v>441</c:v>
                </c:pt>
              </c:numCache>
            </c:numRef>
          </c:val>
          <c:extLst>
            <c:ext xmlns:c16="http://schemas.microsoft.com/office/drawing/2014/chart" uri="{C3380CC4-5D6E-409C-BE32-E72D297353CC}">
              <c16:uniqueId val="{00000000-7CFD-40B6-B352-17460DBEB5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290</c:v>
                </c:pt>
                <c:pt idx="1">
                  <c:v>290</c:v>
                </c:pt>
                <c:pt idx="2">
                  <c:v>290</c:v>
                </c:pt>
              </c:numCache>
            </c:numRef>
          </c:val>
          <c:extLst>
            <c:ext xmlns:c16="http://schemas.microsoft.com/office/drawing/2014/chart" uri="{C3380CC4-5D6E-409C-BE32-E72D297353CC}">
              <c16:uniqueId val="{00000001-7CFD-40B6-B352-17460DBEB5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1168</c:v>
                </c:pt>
                <c:pt idx="1">
                  <c:v>970</c:v>
                </c:pt>
                <c:pt idx="2">
                  <c:v>701</c:v>
                </c:pt>
              </c:numCache>
            </c:numRef>
          </c:val>
          <c:extLst>
            <c:ext xmlns:c16="http://schemas.microsoft.com/office/drawing/2014/chart" uri="{C3380CC4-5D6E-409C-BE32-E72D297353CC}">
              <c16:uniqueId val="{00000002-7CFD-40B6-B352-17460DBEB55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地方債を活用した大きな事業が続いており、元金償還が開始されるため今後は上昇していき、令和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年度まで増加していく。その後は、減少に転じる見込みである。</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公営企業債の元利償還金に対する繰入金</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下水道会計や簡易水道会計によるもので、ここ数年減少傾向であるが、令和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年度から大幅な償還額の増加が決定しているため繰入金増加が見込まれる。</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前年度に比べ、増加した。</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実質公債費比率の分子</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実質公債費比率の分子の額は増加した。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一般会計等に係る地方債の現在高は、令和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年度に新庁舎整備事業等に係る多額の起債があり、対前年度</a:t>
          </a:r>
          <a:r>
            <a:rPr kumimoji="1" lang="en-US" altLang="ja-JP" sz="1400">
              <a:latin typeface="ＭＳ ゴシック" pitchFamily="49" charset="-128"/>
              <a:ea typeface="ＭＳ ゴシック" pitchFamily="49" charset="-128"/>
            </a:rPr>
            <a:t>246</a:t>
          </a:r>
          <a:r>
            <a:rPr kumimoji="1" lang="ja-JP" altLang="en-US" sz="1400">
              <a:latin typeface="ＭＳ ゴシック" pitchFamily="49" charset="-128"/>
              <a:ea typeface="ＭＳ ゴシック" pitchFamily="49" charset="-128"/>
            </a:rPr>
            <a:t>百万円の増加となっている。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年度以降は、事業の必要性を検討し、事業の取捨選択を行い、新規起債の発行を抑制することで現在高の減少を図りたい。　</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充当可能財源等</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年度は、新庁舎整備事業に伴い庁舎整備基金を</a:t>
          </a:r>
          <a:r>
            <a:rPr kumimoji="1" lang="en-US" altLang="ja-JP" sz="1400">
              <a:latin typeface="ＭＳ ゴシック" pitchFamily="49" charset="-128"/>
              <a:ea typeface="ＭＳ ゴシック" pitchFamily="49" charset="-128"/>
            </a:rPr>
            <a:t>250</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また、定住促進住宅建設もあったため公共施設整備基金も</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充当可能基金が年々減少傾向にあるので、今後基金残高を増加させる方法を検討したい、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山梨県丹波山村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増加の主な要因は、基金運用利子分積立によるもの及び森林環境譲与税基金の余剰分積立によるものである。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減少の主な要因は、新庁舎整備事業完成に伴い、庁舎整備基金が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百万円取崩となったことであり、基金全体では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今後厳しくなる財政運営や突発的な災害等の経費の財源とするため、計画的に決算余剰金等を積み立てていく。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地域福祉基金：福祉活動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奨学基金：学資貸与</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温泉事業運営及び施設整備基金：温泉事業運営及び施設整備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公共施設整備基金：定住促進住宅建設等があったため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庁舎整備基金：新庁舎整備事業完成払いがあったため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公共施設整備基金：インフラや各種公共施設等の長寿命化や維持補修等計画的に進めるため、今後も計画的に積立を行う。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庁舎整備基金：新庁舎移転時に行ったネットワーク構築作業等の支払いが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年間ほど続くため、毎年定額を取り崩し予定。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基金運用利子分積立したが、少額のため百万円単位では増減なし。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今後も災害等への備えのため、標準財政規模の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％になるよう努めたい。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基金運用利子分積立したが、少額のため百万円単位では増減なし。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年度で大規模な事業に伴う多額の起債はいったん落ち着くが、今後償還額の増加が見込まれるため、それに備えて積み立てていく。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6FCECDF-7C55-43CE-AD1A-87980E10F63E}"/>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B3519F5-21DF-4B94-AB14-136F0CDCD25D}"/>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75C19E2-D168-473A-8091-6102780A3DE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67EED97-CC55-4D5F-B9C1-68ADD4BE159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3947620-2C0A-4D11-83F3-BBA3148B707A}"/>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3103295-239D-4184-8BF7-3680B348E914}"/>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8C70A53-9C86-4A45-8D0C-912D29EBB87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D54A375-CDA7-40B9-B575-823754367BB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AD09B73-F5EE-43DE-AFD0-837F422AEA8F}"/>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1A70542-1C6B-4B11-BF7A-9E5B751A3D7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
533
101.30
2,372,450
2,334,056
32,394
821,241
1,786,548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28C894D-F126-4B0C-853D-CD7AD74F59C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817F495-62DD-461B-A88E-D5B127D86B0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3411DB9-7BC7-4400-9EA0-3EA80E92C856}"/>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14C9445-911E-4483-BD57-01B32A821B39}"/>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33BE4D3-93DA-4326-9BA1-FCEE2107CF58}"/>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ADC8883-AF5D-472F-8F41-0C720BFB5219}"/>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283709A-B3C9-4C1D-AC96-5B31D22EE3D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E8CEAF7-9B67-4E02-AD03-0225777D578E}"/>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DC64E9C-621B-47C6-B17C-1C9C88B8DA71}"/>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9370370-729A-4046-BCD0-A621950B3ED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8F43733-43EC-47EC-9AA1-797CA0096E9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C641A591-8875-402A-80A7-4337621A0442}"/>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F4B7E1A-A1BF-41B3-BD9E-7668A4A6A0A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BB46DEF-59C9-4961-8A1B-55C3A9F69F6F}"/>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7438311-6D06-4D96-B06B-3A0D75F507C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B13B74F-2135-4FB8-9CB0-005B87D6B2A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94245E0-019A-410C-B239-2B1219BFCEFE}"/>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CC976B1-4B0C-46B3-8D7A-6A8D08ACC6F2}"/>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0924800-0E7C-4A0E-89B1-73DFDADF8118}"/>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1FD737F-3971-4B04-B529-489E0A704455}"/>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4C456FEB-1B4B-491A-BED0-27547842F4F9}"/>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3647360-0E40-4403-A263-DC2B0AF835B2}"/>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F8187110-3ED5-4E5B-89E8-2C1C83DC6FDB}"/>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32E596D-913E-49F7-9B41-A9054DF4573D}"/>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1F2C5B7-962E-4953-B86B-B7E20ECC0BF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B84D8EB-23FB-484A-9063-044F72A0D4AA}"/>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F0A9529-C9E2-47F4-BABB-4ECD18A4B2B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D673EE2-7930-4D2D-890B-A1F684933D67}"/>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8E1FA2C-6B41-47B0-AE0F-79F55A5ACA62}"/>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72253A2-0433-4145-967A-8E94CE19F878}"/>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949510C-4B5F-49DA-91AE-936C68F1578E}"/>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A04A96F-420F-4F6A-8596-E5401472E93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749AFBA-25A2-440A-92CB-B6534AC97AB1}"/>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1B309A7-2DE6-4F59-8B80-347613AD4B7F}"/>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2931B2DF-41E2-484D-917E-32046091A40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C7E8B2E-1953-43ED-9F70-092BED3AD30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973CC30-ECB3-4A29-ACEF-DCB14F4D71B3}"/>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年末</a:t>
          </a:r>
          <a:r>
            <a:rPr kumimoji="1" lang="en-US" altLang="ja-JP" sz="1300">
              <a:latin typeface="ＭＳ Ｐゴシック" panose="020B0600070205080204" pitchFamily="50" charset="-128"/>
              <a:ea typeface="ＭＳ Ｐゴシック" panose="020B0600070205080204" pitchFamily="50" charset="-128"/>
            </a:rPr>
            <a:t>45.74</a:t>
          </a:r>
          <a:r>
            <a:rPr kumimoji="1" lang="ja-JP" altLang="en-US" sz="1300">
              <a:latin typeface="ＭＳ Ｐゴシック" panose="020B0600070205080204" pitchFamily="50" charset="-128"/>
              <a:ea typeface="ＭＳ Ｐゴシック" panose="020B0600070205080204" pitchFamily="50" charset="-128"/>
            </a:rPr>
            <a:t>％）に加え、村内に中心となる産業がないこと等により、財政基盤が弱く、類似団体平均を</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ポイント下回っている。丹波山村第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次総合計画（令和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月策定）で、令和</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年には人口に占める生産人口の割合を</a:t>
          </a:r>
          <a:r>
            <a:rPr kumimoji="1" lang="en-US" altLang="ja-JP" sz="1300">
              <a:latin typeface="ＭＳ Ｐゴシック" panose="020B0600070205080204" pitchFamily="50" charset="-128"/>
              <a:ea typeface="ＭＳ Ｐゴシック" panose="020B0600070205080204" pitchFamily="50" charset="-128"/>
            </a:rPr>
            <a:t>52.8</a:t>
          </a:r>
          <a:r>
            <a:rPr kumimoji="1" lang="ja-JP" altLang="en-US" sz="1300">
              <a:latin typeface="ＭＳ Ｐゴシック" panose="020B0600070205080204" pitchFamily="50" charset="-128"/>
              <a:ea typeface="ＭＳ Ｐゴシック" panose="020B0600070205080204" pitchFamily="50" charset="-128"/>
            </a:rPr>
            <a:t>％と増加させる計画となっており、デジタル田園都市国家構想交付金や地域おこし協力隊などの事業を積極的に活用し、計画を達成し、地方税収を増加させる努力を行っている。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AB6DA81-F69A-4ECA-9F6D-0EBAAAA950CB}"/>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2D54E3BE-944E-4A9F-94BC-FFD8676C25A4}"/>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22D7AB22-4C0E-4FA2-B0AD-8C228C3F07FD}"/>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91F2B2A8-D8E1-4003-8ECE-EEE857E317C3}"/>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F7B7C380-6C22-45AD-B054-D6F8C862FAEA}"/>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4B2E1D56-A70E-4F35-B452-703F994BB5A6}"/>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45E17F6D-338F-4FE5-AF62-F89A4C14F249}"/>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A0048721-7CB1-4FC2-B8A5-B306D66E6425}"/>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E02570F8-DAAF-452C-8C92-8583CC3E22B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A0C55F04-F6DC-4EF4-A499-AC923FE9EC4C}"/>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DF6245DA-2981-46C5-BEDE-E79D05EAF787}"/>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E76A4739-E2D3-44A3-859E-73D8446ED7A6}"/>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5CA5D050-12D3-41D5-B19F-8A9F3337EB25}"/>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A14F0F68-7146-4082-A559-3F5D24218E3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9ABCD539-D818-4B19-9CF9-E4389688EAB6}"/>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42E68A94-7547-44BC-A9CA-1325464A0326}"/>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12A74777-B802-4026-84DD-EB76B3FBB0BF}"/>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B25E8D99-662C-4F30-A5B0-295E66982967}"/>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400E0F8C-FFBD-4572-AD8B-4A8E2CF8E0B5}"/>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F7D78FD5-5166-4C5D-AB58-766F3C1F5D02}"/>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D6660118-3612-4C38-AB8D-1FFA0F988BD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51102</xdr:rowOff>
    </xdr:from>
    <xdr:to>
      <xdr:col>23</xdr:col>
      <xdr:colOff>133350</xdr:colOff>
      <xdr:row>45</xdr:row>
      <xdr:rowOff>51102</xdr:rowOff>
    </xdr:to>
    <xdr:cxnSp macro="">
      <xdr:nvCxnSpPr>
        <xdr:cNvPr id="70" name="直線コネクタ 69">
          <a:extLst>
            <a:ext uri="{FF2B5EF4-FFF2-40B4-BE49-F238E27FC236}">
              <a16:creationId xmlns:a16="http://schemas.microsoft.com/office/drawing/2014/main" id="{BF1E02BB-ECC8-4B72-9110-FACA13739061}"/>
            </a:ext>
          </a:extLst>
        </xdr:cNvPr>
        <xdr:cNvCxnSpPr/>
      </xdr:nvCxnSpPr>
      <xdr:spPr>
        <a:xfrm>
          <a:off x="4114800" y="7766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669E3044-2295-41D1-AA33-7A3D3F29D272}"/>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48374420-8250-4440-AAAE-E73398596CA3}"/>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51102</xdr:rowOff>
    </xdr:from>
    <xdr:to>
      <xdr:col>19</xdr:col>
      <xdr:colOff>133350</xdr:colOff>
      <xdr:row>45</xdr:row>
      <xdr:rowOff>51102</xdr:rowOff>
    </xdr:to>
    <xdr:cxnSp macro="">
      <xdr:nvCxnSpPr>
        <xdr:cNvPr id="73" name="直線コネクタ 72">
          <a:extLst>
            <a:ext uri="{FF2B5EF4-FFF2-40B4-BE49-F238E27FC236}">
              <a16:creationId xmlns:a16="http://schemas.microsoft.com/office/drawing/2014/main" id="{08E815FC-F268-4888-A3F3-9D39B1BBAAAE}"/>
            </a:ext>
          </a:extLst>
        </xdr:cNvPr>
        <xdr:cNvCxnSpPr/>
      </xdr:nvCxnSpPr>
      <xdr:spPr>
        <a:xfrm>
          <a:off x="3225800" y="7766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7EAF45C8-BBA9-4930-98B2-986C2A592D11}"/>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D7AD1672-4758-48D3-A9DA-6E972733DCE8}"/>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51102</xdr:rowOff>
    </xdr:from>
    <xdr:to>
      <xdr:col>15</xdr:col>
      <xdr:colOff>82550</xdr:colOff>
      <xdr:row>45</xdr:row>
      <xdr:rowOff>51102</xdr:rowOff>
    </xdr:to>
    <xdr:cxnSp macro="">
      <xdr:nvCxnSpPr>
        <xdr:cNvPr id="76" name="直線コネクタ 75">
          <a:extLst>
            <a:ext uri="{FF2B5EF4-FFF2-40B4-BE49-F238E27FC236}">
              <a16:creationId xmlns:a16="http://schemas.microsoft.com/office/drawing/2014/main" id="{90BEE517-B650-43E7-8E47-D3749B35FA9C}"/>
            </a:ext>
          </a:extLst>
        </xdr:cNvPr>
        <xdr:cNvCxnSpPr/>
      </xdr:nvCxnSpPr>
      <xdr:spPr>
        <a:xfrm>
          <a:off x="2336800" y="7766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AD1763BE-ABDD-4471-B2BF-3F456A40E00F}"/>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C788DED-357F-4141-A6D7-9FA92DAE226D}"/>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51102</xdr:rowOff>
    </xdr:from>
    <xdr:to>
      <xdr:col>11</xdr:col>
      <xdr:colOff>31750</xdr:colOff>
      <xdr:row>45</xdr:row>
      <xdr:rowOff>51102</xdr:rowOff>
    </xdr:to>
    <xdr:cxnSp macro="">
      <xdr:nvCxnSpPr>
        <xdr:cNvPr id="79" name="直線コネクタ 78">
          <a:extLst>
            <a:ext uri="{FF2B5EF4-FFF2-40B4-BE49-F238E27FC236}">
              <a16:creationId xmlns:a16="http://schemas.microsoft.com/office/drawing/2014/main" id="{2A0E9230-4743-4DF1-997E-C62421B7BE10}"/>
            </a:ext>
          </a:extLst>
        </xdr:cNvPr>
        <xdr:cNvCxnSpPr/>
      </xdr:nvCxnSpPr>
      <xdr:spPr>
        <a:xfrm>
          <a:off x="1447800" y="7766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26F41EB7-371F-4587-94AD-413981AB1590}"/>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20C8D277-72CB-4DD3-91B5-04295FF92425}"/>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CCC2E78F-68E1-4FE0-B9FE-8D94F09C237E}"/>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D5608F31-E266-4347-88F9-143599788D91}"/>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28A2888-D7F3-430E-B3D7-98A515A4EF45}"/>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E251E3E-D683-4B1D-82AE-381A96A5B8CB}"/>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8628C5B-48B2-417C-89D1-D3A2D3D7E9BF}"/>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721613A-2D73-48EC-9F2C-2FC651FDBF23}"/>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AE7DD3D1-503E-4B0D-87C7-D388CA17E8E1}"/>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302</xdr:rowOff>
    </xdr:from>
    <xdr:to>
      <xdr:col>23</xdr:col>
      <xdr:colOff>184150</xdr:colOff>
      <xdr:row>45</xdr:row>
      <xdr:rowOff>101902</xdr:rowOff>
    </xdr:to>
    <xdr:sp macro="" textlink="">
      <xdr:nvSpPr>
        <xdr:cNvPr id="89" name="楕円 88">
          <a:extLst>
            <a:ext uri="{FF2B5EF4-FFF2-40B4-BE49-F238E27FC236}">
              <a16:creationId xmlns:a16="http://schemas.microsoft.com/office/drawing/2014/main" id="{9B67CAF3-688C-4ED4-A494-5C3977F672E1}"/>
            </a:ext>
          </a:extLst>
        </xdr:cNvPr>
        <xdr:cNvSpPr/>
      </xdr:nvSpPr>
      <xdr:spPr>
        <a:xfrm>
          <a:off x="49022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67629</xdr:rowOff>
    </xdr:from>
    <xdr:ext cx="762000" cy="259045"/>
    <xdr:sp macro="" textlink="">
      <xdr:nvSpPr>
        <xdr:cNvPr id="90" name="財政力該当値テキスト">
          <a:extLst>
            <a:ext uri="{FF2B5EF4-FFF2-40B4-BE49-F238E27FC236}">
              <a16:creationId xmlns:a16="http://schemas.microsoft.com/office/drawing/2014/main" id="{A4102BDA-5D92-465A-BB7F-3D12CF40FA31}"/>
            </a:ext>
          </a:extLst>
        </xdr:cNvPr>
        <xdr:cNvSpPr txBox="1"/>
      </xdr:nvSpPr>
      <xdr:spPr>
        <a:xfrm>
          <a:off x="5041900" y="761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302</xdr:rowOff>
    </xdr:from>
    <xdr:to>
      <xdr:col>19</xdr:col>
      <xdr:colOff>184150</xdr:colOff>
      <xdr:row>45</xdr:row>
      <xdr:rowOff>101902</xdr:rowOff>
    </xdr:to>
    <xdr:sp macro="" textlink="">
      <xdr:nvSpPr>
        <xdr:cNvPr id="91" name="楕円 90">
          <a:extLst>
            <a:ext uri="{FF2B5EF4-FFF2-40B4-BE49-F238E27FC236}">
              <a16:creationId xmlns:a16="http://schemas.microsoft.com/office/drawing/2014/main" id="{06532EDA-C4E0-4764-9B7A-A688C856222F}"/>
            </a:ext>
          </a:extLst>
        </xdr:cNvPr>
        <xdr:cNvSpPr/>
      </xdr:nvSpPr>
      <xdr:spPr>
        <a:xfrm>
          <a:off x="4064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86679</xdr:rowOff>
    </xdr:from>
    <xdr:ext cx="736600" cy="259045"/>
    <xdr:sp macro="" textlink="">
      <xdr:nvSpPr>
        <xdr:cNvPr id="92" name="テキスト ボックス 91">
          <a:extLst>
            <a:ext uri="{FF2B5EF4-FFF2-40B4-BE49-F238E27FC236}">
              <a16:creationId xmlns:a16="http://schemas.microsoft.com/office/drawing/2014/main" id="{5636BC98-421C-4A09-9FFF-9039A66A22FB}"/>
            </a:ext>
          </a:extLst>
        </xdr:cNvPr>
        <xdr:cNvSpPr txBox="1"/>
      </xdr:nvSpPr>
      <xdr:spPr>
        <a:xfrm>
          <a:off x="3733800" y="7801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302</xdr:rowOff>
    </xdr:from>
    <xdr:to>
      <xdr:col>15</xdr:col>
      <xdr:colOff>133350</xdr:colOff>
      <xdr:row>45</xdr:row>
      <xdr:rowOff>101902</xdr:rowOff>
    </xdr:to>
    <xdr:sp macro="" textlink="">
      <xdr:nvSpPr>
        <xdr:cNvPr id="93" name="楕円 92">
          <a:extLst>
            <a:ext uri="{FF2B5EF4-FFF2-40B4-BE49-F238E27FC236}">
              <a16:creationId xmlns:a16="http://schemas.microsoft.com/office/drawing/2014/main" id="{39AD741B-E1FA-453A-92BE-9E479FBBD013}"/>
            </a:ext>
          </a:extLst>
        </xdr:cNvPr>
        <xdr:cNvSpPr/>
      </xdr:nvSpPr>
      <xdr:spPr>
        <a:xfrm>
          <a:off x="3175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86679</xdr:rowOff>
    </xdr:from>
    <xdr:ext cx="762000" cy="259045"/>
    <xdr:sp macro="" textlink="">
      <xdr:nvSpPr>
        <xdr:cNvPr id="94" name="テキスト ボックス 93">
          <a:extLst>
            <a:ext uri="{FF2B5EF4-FFF2-40B4-BE49-F238E27FC236}">
              <a16:creationId xmlns:a16="http://schemas.microsoft.com/office/drawing/2014/main" id="{9FFB916A-6D7A-4D3C-A434-FDB1E3802593}"/>
            </a:ext>
          </a:extLst>
        </xdr:cNvPr>
        <xdr:cNvSpPr txBox="1"/>
      </xdr:nvSpPr>
      <xdr:spPr>
        <a:xfrm>
          <a:off x="2844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302</xdr:rowOff>
    </xdr:from>
    <xdr:to>
      <xdr:col>11</xdr:col>
      <xdr:colOff>82550</xdr:colOff>
      <xdr:row>45</xdr:row>
      <xdr:rowOff>101902</xdr:rowOff>
    </xdr:to>
    <xdr:sp macro="" textlink="">
      <xdr:nvSpPr>
        <xdr:cNvPr id="95" name="楕円 94">
          <a:extLst>
            <a:ext uri="{FF2B5EF4-FFF2-40B4-BE49-F238E27FC236}">
              <a16:creationId xmlns:a16="http://schemas.microsoft.com/office/drawing/2014/main" id="{FB87024A-4213-4774-80A3-6AF58D7D4454}"/>
            </a:ext>
          </a:extLst>
        </xdr:cNvPr>
        <xdr:cNvSpPr/>
      </xdr:nvSpPr>
      <xdr:spPr>
        <a:xfrm>
          <a:off x="2286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86679</xdr:rowOff>
    </xdr:from>
    <xdr:ext cx="762000" cy="259045"/>
    <xdr:sp macro="" textlink="">
      <xdr:nvSpPr>
        <xdr:cNvPr id="96" name="テキスト ボックス 95">
          <a:extLst>
            <a:ext uri="{FF2B5EF4-FFF2-40B4-BE49-F238E27FC236}">
              <a16:creationId xmlns:a16="http://schemas.microsoft.com/office/drawing/2014/main" id="{0F6CA34E-77D6-4211-BC04-D2159AE6DACB}"/>
            </a:ext>
          </a:extLst>
        </xdr:cNvPr>
        <xdr:cNvSpPr txBox="1"/>
      </xdr:nvSpPr>
      <xdr:spPr>
        <a:xfrm>
          <a:off x="1955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302</xdr:rowOff>
    </xdr:from>
    <xdr:to>
      <xdr:col>7</xdr:col>
      <xdr:colOff>31750</xdr:colOff>
      <xdr:row>45</xdr:row>
      <xdr:rowOff>101902</xdr:rowOff>
    </xdr:to>
    <xdr:sp macro="" textlink="">
      <xdr:nvSpPr>
        <xdr:cNvPr id="97" name="楕円 96">
          <a:extLst>
            <a:ext uri="{FF2B5EF4-FFF2-40B4-BE49-F238E27FC236}">
              <a16:creationId xmlns:a16="http://schemas.microsoft.com/office/drawing/2014/main" id="{FD241D97-BA27-4592-A45C-DA1D67A5E8C7}"/>
            </a:ext>
          </a:extLst>
        </xdr:cNvPr>
        <xdr:cNvSpPr/>
      </xdr:nvSpPr>
      <xdr:spPr>
        <a:xfrm>
          <a:off x="1397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86679</xdr:rowOff>
    </xdr:from>
    <xdr:ext cx="762000" cy="259045"/>
    <xdr:sp macro="" textlink="">
      <xdr:nvSpPr>
        <xdr:cNvPr id="98" name="テキスト ボックス 97">
          <a:extLst>
            <a:ext uri="{FF2B5EF4-FFF2-40B4-BE49-F238E27FC236}">
              <a16:creationId xmlns:a16="http://schemas.microsoft.com/office/drawing/2014/main" id="{8476BEBB-193A-45A8-82DD-F81B6D8F9398}"/>
            </a:ext>
          </a:extLst>
        </xdr:cNvPr>
        <xdr:cNvSpPr txBox="1"/>
      </xdr:nvSpPr>
      <xdr:spPr>
        <a:xfrm>
          <a:off x="1066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4EEFDEC8-5DB6-4696-BB3D-36FA7A1D79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6E7D25A-BEA6-4A31-8C94-92ADEC6F6E5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8D45F584-E3B5-421C-8D89-3C2FED3E87B8}"/>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14477FFA-4059-4310-95AB-9851CED5BEED}"/>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D7F0FFEE-00D6-43D0-AA45-AA2B4C94E6A5}"/>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8DB9D406-C9A8-4D5B-9119-FF91DAE4EC1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F5C73A00-77B2-46A2-A839-CB9DFC4AC078}"/>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B476F6CE-10B5-47F2-A5A7-336330FC706E}"/>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CA9DE18E-211D-4525-B2E3-6389A1F9FB3B}"/>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C1960966-36ED-4AC6-A59A-9243181B3D7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D7B792C7-6C72-4BAE-84AE-58B765533E0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F17DEFE4-477D-4426-803F-E2A626E82C11}"/>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38EA1C5C-383A-4ABD-BA48-1440A8108F4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物件費、維持補修費及び公債費の増加により類似団体平均を</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ポイント上回っている。前年度に比べ</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ポイント悪化しているが、この要因は、物件費が</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％増加、維持補修費が</a:t>
          </a:r>
          <a:r>
            <a:rPr kumimoji="1" lang="en-US" altLang="ja-JP" sz="1300">
              <a:latin typeface="ＭＳ Ｐゴシック" panose="020B0600070205080204" pitchFamily="50" charset="-128"/>
              <a:ea typeface="ＭＳ Ｐゴシック" panose="020B0600070205080204" pitchFamily="50" charset="-128"/>
            </a:rPr>
            <a:t>555.5</a:t>
          </a:r>
          <a:r>
            <a:rPr kumimoji="1" lang="ja-JP" altLang="en-US" sz="1300">
              <a:latin typeface="ＭＳ Ｐゴシック" panose="020B0600070205080204" pitchFamily="50" charset="-128"/>
              <a:ea typeface="ＭＳ Ｐゴシック" panose="020B0600070205080204" pitchFamily="50" charset="-128"/>
            </a:rPr>
            <a:t>％増加、公債費が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％増加していることである。</a:t>
          </a:r>
        </a:p>
        <a:p>
          <a:r>
            <a:rPr kumimoji="1" lang="ja-JP" altLang="en-US" sz="1300">
              <a:latin typeface="ＭＳ Ｐゴシック" panose="020B0600070205080204" pitchFamily="50" charset="-128"/>
              <a:ea typeface="ＭＳ Ｐゴシック" panose="020B0600070205080204" pitchFamily="50" charset="-128"/>
            </a:rPr>
            <a:t>　事務事業の見直しを更に進めるとともに、全ての事務事業の優先度を厳しく点検し、優先度の低い事務事業について計画的に廃止・縮小を進め、経常経費の削減を図り、令和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年度までには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％減を目指す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DBC47D5C-BB26-4BB5-811C-F17238B1DC54}"/>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6E368B9A-C729-49AF-894D-ACCBFF76104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EC04AEEA-BDC5-4BD1-8CCE-4D8C13BAA6DD}"/>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651619E5-D512-4516-9E83-84C773C0456C}"/>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BF70920A-1A9B-4FED-95F0-C14256DFBE5C}"/>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49EAB9DF-526D-45EE-8237-80F7EBD2FAA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10362472-1EE8-4B87-81D5-024FF80AE28B}"/>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8CE97E18-25DE-4EAF-833F-9FFC1B11CF8E}"/>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4370331D-649B-488F-A827-4FDE59E34CE7}"/>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ECD42A88-2779-412A-84F0-EF32C22C602D}"/>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6DF732CC-A0DF-41CC-99D1-9A73E526BB47}"/>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F0C19021-71ED-49AB-9817-EE3421C520C4}"/>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11005890-4F37-4E9E-8212-D398D238D259}"/>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12F53780-D364-4736-BC9C-F1BAFF7AA34F}"/>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9DCAEE73-81BE-465D-B142-ABF39D180F44}"/>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ED50A6B6-CD1C-4B65-9EBB-AFE51A1F6DC8}"/>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6062CF3E-29CF-459D-9BF0-5D874E3D769A}"/>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BEDA7B41-6529-43DB-B8D9-D7B4709AAA3E}"/>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3BC46D10-14CB-4E8C-ACBF-B0E4E3E40E91}"/>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82677</xdr:rowOff>
    </xdr:from>
    <xdr:to>
      <xdr:col>23</xdr:col>
      <xdr:colOff>133350</xdr:colOff>
      <xdr:row>66</xdr:row>
      <xdr:rowOff>65659</xdr:rowOff>
    </xdr:to>
    <xdr:cxnSp macro="">
      <xdr:nvCxnSpPr>
        <xdr:cNvPr id="131" name="直線コネクタ 130">
          <a:extLst>
            <a:ext uri="{FF2B5EF4-FFF2-40B4-BE49-F238E27FC236}">
              <a16:creationId xmlns:a16="http://schemas.microsoft.com/office/drawing/2014/main" id="{B091B732-2818-4218-BEB6-D05095AF7004}"/>
            </a:ext>
          </a:extLst>
        </xdr:cNvPr>
        <xdr:cNvCxnSpPr/>
      </xdr:nvCxnSpPr>
      <xdr:spPr>
        <a:xfrm>
          <a:off x="4114800" y="11226927"/>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0EB875B9-2333-40F9-A2C9-7A898DA470EB}"/>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7BCA2FBB-F2A5-4314-B152-A96566E4DEC5}"/>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82677</xdr:rowOff>
    </xdr:from>
    <xdr:to>
      <xdr:col>19</xdr:col>
      <xdr:colOff>133350</xdr:colOff>
      <xdr:row>65</xdr:row>
      <xdr:rowOff>135763</xdr:rowOff>
    </xdr:to>
    <xdr:cxnSp macro="">
      <xdr:nvCxnSpPr>
        <xdr:cNvPr id="134" name="直線コネクタ 133">
          <a:extLst>
            <a:ext uri="{FF2B5EF4-FFF2-40B4-BE49-F238E27FC236}">
              <a16:creationId xmlns:a16="http://schemas.microsoft.com/office/drawing/2014/main" id="{F998C3C7-C15F-4D8E-8E79-3833C7E87D84}"/>
            </a:ext>
          </a:extLst>
        </xdr:cNvPr>
        <xdr:cNvCxnSpPr/>
      </xdr:nvCxnSpPr>
      <xdr:spPr>
        <a:xfrm flipV="1">
          <a:off x="3225800" y="11226927"/>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3F3EF0-483E-4C27-9E9E-9AD2942730ED}"/>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70A1157E-7173-4812-A509-890980F7467F}"/>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7874</xdr:rowOff>
    </xdr:from>
    <xdr:to>
      <xdr:col>15</xdr:col>
      <xdr:colOff>82550</xdr:colOff>
      <xdr:row>65</xdr:row>
      <xdr:rowOff>135763</xdr:rowOff>
    </xdr:to>
    <xdr:cxnSp macro="">
      <xdr:nvCxnSpPr>
        <xdr:cNvPr id="137" name="直線コネクタ 136">
          <a:extLst>
            <a:ext uri="{FF2B5EF4-FFF2-40B4-BE49-F238E27FC236}">
              <a16:creationId xmlns:a16="http://schemas.microsoft.com/office/drawing/2014/main" id="{F4F6A892-3CBB-416C-8363-6E15D5D4FEC1}"/>
            </a:ext>
          </a:extLst>
        </xdr:cNvPr>
        <xdr:cNvCxnSpPr/>
      </xdr:nvCxnSpPr>
      <xdr:spPr>
        <a:xfrm>
          <a:off x="2336800" y="11152124"/>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4D3C70AD-57A3-4C5B-A5FA-60B5A55AF93E}"/>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a:extLst>
            <a:ext uri="{FF2B5EF4-FFF2-40B4-BE49-F238E27FC236}">
              <a16:creationId xmlns:a16="http://schemas.microsoft.com/office/drawing/2014/main" id="{829070A2-4DB5-47B5-AC17-625F2F117FEA}"/>
            </a:ext>
          </a:extLst>
        </xdr:cNvPr>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7874</xdr:rowOff>
    </xdr:from>
    <xdr:to>
      <xdr:col>11</xdr:col>
      <xdr:colOff>31750</xdr:colOff>
      <xdr:row>65</xdr:row>
      <xdr:rowOff>70612</xdr:rowOff>
    </xdr:to>
    <xdr:cxnSp macro="">
      <xdr:nvCxnSpPr>
        <xdr:cNvPr id="140" name="直線コネクタ 139">
          <a:extLst>
            <a:ext uri="{FF2B5EF4-FFF2-40B4-BE49-F238E27FC236}">
              <a16:creationId xmlns:a16="http://schemas.microsoft.com/office/drawing/2014/main" id="{6ABF8070-2609-44AF-AFD7-11F191353213}"/>
            </a:ext>
          </a:extLst>
        </xdr:cNvPr>
        <xdr:cNvCxnSpPr/>
      </xdr:nvCxnSpPr>
      <xdr:spPr>
        <a:xfrm flipV="1">
          <a:off x="1447800" y="1115212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A91EE080-32FF-49E7-A5C2-EEEA137117B0}"/>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42" name="テキスト ボックス 141">
          <a:extLst>
            <a:ext uri="{FF2B5EF4-FFF2-40B4-BE49-F238E27FC236}">
              <a16:creationId xmlns:a16="http://schemas.microsoft.com/office/drawing/2014/main" id="{39314C38-73A5-4918-9B53-29F361C3803B}"/>
            </a:ext>
          </a:extLst>
        </xdr:cNvPr>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CFE4A935-DE3B-4EB2-A1B5-FD140F1F38D2}"/>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44" name="テキスト ボックス 143">
          <a:extLst>
            <a:ext uri="{FF2B5EF4-FFF2-40B4-BE49-F238E27FC236}">
              <a16:creationId xmlns:a16="http://schemas.microsoft.com/office/drawing/2014/main" id="{91AF4C3F-CA60-431A-ABD0-21B46F899C4C}"/>
            </a:ext>
          </a:extLst>
        </xdr:cNvPr>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2E91F008-D620-4B2C-B7DE-BF7CB38980B8}"/>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95C5D9D5-17AC-4B08-8259-161D8B5B9C9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6AC5B1D-40DC-42B3-86B8-BD4929BED696}"/>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7E7C100-C2C5-4E91-8190-73D701D7EB4E}"/>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76B5ADAF-3072-4EE0-8661-D07B28BC7FDF}"/>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14859</xdr:rowOff>
    </xdr:from>
    <xdr:to>
      <xdr:col>23</xdr:col>
      <xdr:colOff>184150</xdr:colOff>
      <xdr:row>66</xdr:row>
      <xdr:rowOff>116459</xdr:rowOff>
    </xdr:to>
    <xdr:sp macro="" textlink="">
      <xdr:nvSpPr>
        <xdr:cNvPr id="150" name="楕円 149">
          <a:extLst>
            <a:ext uri="{FF2B5EF4-FFF2-40B4-BE49-F238E27FC236}">
              <a16:creationId xmlns:a16="http://schemas.microsoft.com/office/drawing/2014/main" id="{735C88E3-BA72-4392-A854-C8220EEA0B07}"/>
            </a:ext>
          </a:extLst>
        </xdr:cNvPr>
        <xdr:cNvSpPr/>
      </xdr:nvSpPr>
      <xdr:spPr>
        <a:xfrm>
          <a:off x="4902200" y="1133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82186</xdr:rowOff>
    </xdr:from>
    <xdr:ext cx="762000" cy="259045"/>
    <xdr:sp macro="" textlink="">
      <xdr:nvSpPr>
        <xdr:cNvPr id="151" name="財政構造の弾力性該当値テキスト">
          <a:extLst>
            <a:ext uri="{FF2B5EF4-FFF2-40B4-BE49-F238E27FC236}">
              <a16:creationId xmlns:a16="http://schemas.microsoft.com/office/drawing/2014/main" id="{B11F29B5-853C-4905-8ED2-9A7593D5303E}"/>
            </a:ext>
          </a:extLst>
        </xdr:cNvPr>
        <xdr:cNvSpPr txBox="1"/>
      </xdr:nvSpPr>
      <xdr:spPr>
        <a:xfrm>
          <a:off x="5041900" y="1122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31877</xdr:rowOff>
    </xdr:from>
    <xdr:to>
      <xdr:col>19</xdr:col>
      <xdr:colOff>184150</xdr:colOff>
      <xdr:row>65</xdr:row>
      <xdr:rowOff>133477</xdr:rowOff>
    </xdr:to>
    <xdr:sp macro="" textlink="">
      <xdr:nvSpPr>
        <xdr:cNvPr id="152" name="楕円 151">
          <a:extLst>
            <a:ext uri="{FF2B5EF4-FFF2-40B4-BE49-F238E27FC236}">
              <a16:creationId xmlns:a16="http://schemas.microsoft.com/office/drawing/2014/main" id="{6A7A5D37-379D-42A3-BA39-B52A053B8563}"/>
            </a:ext>
          </a:extLst>
        </xdr:cNvPr>
        <xdr:cNvSpPr/>
      </xdr:nvSpPr>
      <xdr:spPr>
        <a:xfrm>
          <a:off x="4064000" y="111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118254</xdr:rowOff>
    </xdr:from>
    <xdr:ext cx="736600" cy="259045"/>
    <xdr:sp macro="" textlink="">
      <xdr:nvSpPr>
        <xdr:cNvPr id="153" name="テキスト ボックス 152">
          <a:extLst>
            <a:ext uri="{FF2B5EF4-FFF2-40B4-BE49-F238E27FC236}">
              <a16:creationId xmlns:a16="http://schemas.microsoft.com/office/drawing/2014/main" id="{9E52AA4D-AE5F-4961-868B-F8FEBB05098C}"/>
            </a:ext>
          </a:extLst>
        </xdr:cNvPr>
        <xdr:cNvSpPr txBox="1"/>
      </xdr:nvSpPr>
      <xdr:spPr>
        <a:xfrm>
          <a:off x="3733800" y="11262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84963</xdr:rowOff>
    </xdr:from>
    <xdr:to>
      <xdr:col>15</xdr:col>
      <xdr:colOff>133350</xdr:colOff>
      <xdr:row>66</xdr:row>
      <xdr:rowOff>15113</xdr:rowOff>
    </xdr:to>
    <xdr:sp macro="" textlink="">
      <xdr:nvSpPr>
        <xdr:cNvPr id="154" name="楕円 153">
          <a:extLst>
            <a:ext uri="{FF2B5EF4-FFF2-40B4-BE49-F238E27FC236}">
              <a16:creationId xmlns:a16="http://schemas.microsoft.com/office/drawing/2014/main" id="{60473AA9-1E00-4BEB-A227-BCC5818023A3}"/>
            </a:ext>
          </a:extLst>
        </xdr:cNvPr>
        <xdr:cNvSpPr/>
      </xdr:nvSpPr>
      <xdr:spPr>
        <a:xfrm>
          <a:off x="3175000" y="112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171340</xdr:rowOff>
    </xdr:from>
    <xdr:ext cx="762000" cy="259045"/>
    <xdr:sp macro="" textlink="">
      <xdr:nvSpPr>
        <xdr:cNvPr id="155" name="テキスト ボックス 154">
          <a:extLst>
            <a:ext uri="{FF2B5EF4-FFF2-40B4-BE49-F238E27FC236}">
              <a16:creationId xmlns:a16="http://schemas.microsoft.com/office/drawing/2014/main" id="{A14FCD97-B342-4177-99EE-B19954939E2E}"/>
            </a:ext>
          </a:extLst>
        </xdr:cNvPr>
        <xdr:cNvSpPr txBox="1"/>
      </xdr:nvSpPr>
      <xdr:spPr>
        <a:xfrm>
          <a:off x="2844800" y="1131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128524</xdr:rowOff>
    </xdr:from>
    <xdr:to>
      <xdr:col>11</xdr:col>
      <xdr:colOff>82550</xdr:colOff>
      <xdr:row>65</xdr:row>
      <xdr:rowOff>58674</xdr:rowOff>
    </xdr:to>
    <xdr:sp macro="" textlink="">
      <xdr:nvSpPr>
        <xdr:cNvPr id="156" name="楕円 155">
          <a:extLst>
            <a:ext uri="{FF2B5EF4-FFF2-40B4-BE49-F238E27FC236}">
              <a16:creationId xmlns:a16="http://schemas.microsoft.com/office/drawing/2014/main" id="{3FD989F3-C00D-4BCC-9148-D21391A67F0B}"/>
            </a:ext>
          </a:extLst>
        </xdr:cNvPr>
        <xdr:cNvSpPr/>
      </xdr:nvSpPr>
      <xdr:spPr>
        <a:xfrm>
          <a:off x="2286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68851</xdr:rowOff>
    </xdr:from>
    <xdr:ext cx="762000" cy="259045"/>
    <xdr:sp macro="" textlink="">
      <xdr:nvSpPr>
        <xdr:cNvPr id="157" name="テキスト ボックス 156">
          <a:extLst>
            <a:ext uri="{FF2B5EF4-FFF2-40B4-BE49-F238E27FC236}">
              <a16:creationId xmlns:a16="http://schemas.microsoft.com/office/drawing/2014/main" id="{E74DF83D-C87C-46CE-B5BE-6E791155EA27}"/>
            </a:ext>
          </a:extLst>
        </xdr:cNvPr>
        <xdr:cNvSpPr txBox="1"/>
      </xdr:nvSpPr>
      <xdr:spPr>
        <a:xfrm>
          <a:off x="1955800" y="1087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19812</xdr:rowOff>
    </xdr:from>
    <xdr:to>
      <xdr:col>7</xdr:col>
      <xdr:colOff>31750</xdr:colOff>
      <xdr:row>65</xdr:row>
      <xdr:rowOff>121412</xdr:rowOff>
    </xdr:to>
    <xdr:sp macro="" textlink="">
      <xdr:nvSpPr>
        <xdr:cNvPr id="158" name="楕円 157">
          <a:extLst>
            <a:ext uri="{FF2B5EF4-FFF2-40B4-BE49-F238E27FC236}">
              <a16:creationId xmlns:a16="http://schemas.microsoft.com/office/drawing/2014/main" id="{C301D0C2-9792-4A22-A460-39A75DEAB752}"/>
            </a:ext>
          </a:extLst>
        </xdr:cNvPr>
        <xdr:cNvSpPr/>
      </xdr:nvSpPr>
      <xdr:spPr>
        <a:xfrm>
          <a:off x="1397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131589</xdr:rowOff>
    </xdr:from>
    <xdr:ext cx="762000" cy="259045"/>
    <xdr:sp macro="" textlink="">
      <xdr:nvSpPr>
        <xdr:cNvPr id="159" name="テキスト ボックス 158">
          <a:extLst>
            <a:ext uri="{FF2B5EF4-FFF2-40B4-BE49-F238E27FC236}">
              <a16:creationId xmlns:a16="http://schemas.microsoft.com/office/drawing/2014/main" id="{1757A97D-98EF-4BAB-92EA-38A41A5F5701}"/>
            </a:ext>
          </a:extLst>
        </xdr:cNvPr>
        <xdr:cNvSpPr txBox="1"/>
      </xdr:nvSpPr>
      <xdr:spPr>
        <a:xfrm>
          <a:off x="1066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A72963AD-8C80-4C49-B8FB-C4A46177FD65}"/>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1C68DC08-D85D-4487-BA90-69EF26739302}"/>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38561F91-0A74-41E1-B245-D8F834648623}"/>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[1,909,854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FD9A8E24-E737-4D5C-8622-F2677227C004}"/>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91CF3CE9-FAC0-4B16-977E-0769C4136C1D}"/>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9039A9A6-74B9-42A2-A5C6-8CA8DED130D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8FCB0E95-DAAB-456A-8723-798A0AD9132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BF191452-4AF3-4023-B490-64C3ACF094AE}"/>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9986FD31-4F51-42A1-BE03-87D95FE7A3CB}"/>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5F6798B9-3324-49A1-A246-670E33FB3EC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85E08449-34B8-409A-B819-092FE1EBB11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1A62C0A2-8128-4ADB-84D5-129A0E80E8E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9C9347F5-2CC7-4B47-98D2-531202296FBC}"/>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人口１人あたりの人件費･物件費等決算額は</a:t>
          </a:r>
          <a:r>
            <a:rPr kumimoji="1" lang="en-US" altLang="ja-JP" sz="1300">
              <a:latin typeface="ＭＳ Ｐゴシック" panose="020B0600070205080204" pitchFamily="50" charset="-128"/>
              <a:ea typeface="ＭＳ Ｐゴシック" panose="020B0600070205080204" pitchFamily="50" charset="-128"/>
            </a:rPr>
            <a:t>1,909,854</a:t>
          </a:r>
          <a:r>
            <a:rPr kumimoji="1" lang="ja-JP" altLang="en-US" sz="1300">
              <a:latin typeface="ＭＳ Ｐゴシック" panose="020B0600070205080204" pitchFamily="50" charset="-128"/>
              <a:ea typeface="ＭＳ Ｐゴシック" panose="020B0600070205080204" pitchFamily="50" charset="-128"/>
            </a:rPr>
            <a:t>円と類似団体平均を大きく上回っている。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これは、当村の人口が</a:t>
          </a:r>
          <a:r>
            <a:rPr kumimoji="1" lang="en-US" altLang="ja-JP" sz="1300">
              <a:latin typeface="ＭＳ Ｐゴシック" panose="020B0600070205080204" pitchFamily="50" charset="-128"/>
              <a:ea typeface="ＭＳ Ｐゴシック" panose="020B0600070205080204" pitchFamily="50" charset="-128"/>
            </a:rPr>
            <a:t>535</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R5.1.1</a:t>
          </a:r>
          <a:r>
            <a:rPr kumimoji="1" lang="ja-JP" altLang="en-US" sz="1300">
              <a:latin typeface="ＭＳ Ｐゴシック" panose="020B0600070205080204" pitchFamily="50" charset="-128"/>
              <a:ea typeface="ＭＳ Ｐゴシック" panose="020B0600070205080204" pitchFamily="50" charset="-128"/>
            </a:rPr>
            <a:t>）と少ないため相対的に高くなってしまってることも要因である。</a:t>
          </a:r>
        </a:p>
        <a:p>
          <a:r>
            <a:rPr kumimoji="1" lang="ja-JP" altLang="en-US" sz="1300">
              <a:latin typeface="ＭＳ Ｐゴシック" panose="020B0600070205080204" pitchFamily="50" charset="-128"/>
              <a:ea typeface="ＭＳ Ｐゴシック" panose="020B0600070205080204" pitchFamily="50" charset="-128"/>
            </a:rPr>
            <a:t>　また、直営の観光施設についても経費が掛かっていることから、各施設と協議を進め徹底したコスト削減を実施している。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年度には、丹波山村交流促進センターや七ツ石小屋等の指定管理者制度への移行を行うことで、さらなる物件費の削減を図る、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40AC2B53-F6F9-4ADA-B37F-8CAAA2A170D3}"/>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B7AD6173-47DD-4898-828E-5B6CE926A633}"/>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4CCC6F6C-7B92-423E-B1E0-D356C32BE7E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993373B7-817C-4724-8A8D-17CD772B4B96}"/>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F534A7E-98FD-4A1B-A26B-AE014A3307D6}"/>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40794BE8-6D90-43C8-9B73-31003C1A1B9A}"/>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69206C69-D285-4B13-84B8-083CB31F0727}"/>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18C725E8-CF01-43CE-9620-FC217A582F95}"/>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F6D5DABC-9AAC-4BEA-88CC-4EF781C712E8}"/>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ACBD4159-48C1-45F8-A0ED-34F67DE88A47}"/>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FC6D3F40-1957-4F7E-B077-C89F8DE507F4}"/>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663869DB-BC8D-47B0-90F6-1A313B33B8D5}"/>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13ACD6EE-243B-490A-B90B-BC2F631D4C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5C0D44C4-C0A7-4E27-B789-56467231DB7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8A180A-7307-4D9A-9239-E62ABFBD9241}"/>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B3A087F-6D4E-45BF-911D-235FD729D51D}"/>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56845A88-C044-4DD8-933A-3CD54190FA38}"/>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2A5480E-FF4F-4C24-88B2-1367833F1399}"/>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99727</xdr:rowOff>
    </xdr:from>
    <xdr:to>
      <xdr:col>23</xdr:col>
      <xdr:colOff>133350</xdr:colOff>
      <xdr:row>86</xdr:row>
      <xdr:rowOff>58096</xdr:rowOff>
    </xdr:to>
    <xdr:cxnSp macro="">
      <xdr:nvCxnSpPr>
        <xdr:cNvPr id="191" name="直線コネクタ 190">
          <a:extLst>
            <a:ext uri="{FF2B5EF4-FFF2-40B4-BE49-F238E27FC236}">
              <a16:creationId xmlns:a16="http://schemas.microsoft.com/office/drawing/2014/main" id="{99447558-7B9A-4AA9-AAD4-09087157EAFF}"/>
            </a:ext>
          </a:extLst>
        </xdr:cNvPr>
        <xdr:cNvCxnSpPr/>
      </xdr:nvCxnSpPr>
      <xdr:spPr>
        <a:xfrm>
          <a:off x="4114800" y="14672977"/>
          <a:ext cx="838200" cy="12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445B5A7A-7428-4736-8FB6-C1E96F5B1E36}"/>
            </a:ext>
          </a:extLst>
        </xdr:cNvPr>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E15AD7F7-0139-4F88-B266-7677F7FBE482}"/>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30635</xdr:rowOff>
    </xdr:from>
    <xdr:to>
      <xdr:col>19</xdr:col>
      <xdr:colOff>133350</xdr:colOff>
      <xdr:row>85</xdr:row>
      <xdr:rowOff>99727</xdr:rowOff>
    </xdr:to>
    <xdr:cxnSp macro="">
      <xdr:nvCxnSpPr>
        <xdr:cNvPr id="194" name="直線コネクタ 193">
          <a:extLst>
            <a:ext uri="{FF2B5EF4-FFF2-40B4-BE49-F238E27FC236}">
              <a16:creationId xmlns:a16="http://schemas.microsoft.com/office/drawing/2014/main" id="{8A123689-0487-467B-B7F0-918785BCF602}"/>
            </a:ext>
          </a:extLst>
        </xdr:cNvPr>
        <xdr:cNvCxnSpPr/>
      </xdr:nvCxnSpPr>
      <xdr:spPr>
        <a:xfrm>
          <a:off x="3225800" y="14603885"/>
          <a:ext cx="889000" cy="6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743CDAED-B61B-4D70-928E-B4D74ED2AEAC}"/>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414456F6-1C01-4328-ACD5-89D8D33BF3A4}"/>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112629</xdr:rowOff>
    </xdr:from>
    <xdr:to>
      <xdr:col>15</xdr:col>
      <xdr:colOff>82550</xdr:colOff>
      <xdr:row>85</xdr:row>
      <xdr:rowOff>30635</xdr:rowOff>
    </xdr:to>
    <xdr:cxnSp macro="">
      <xdr:nvCxnSpPr>
        <xdr:cNvPr id="197" name="直線コネクタ 196">
          <a:extLst>
            <a:ext uri="{FF2B5EF4-FFF2-40B4-BE49-F238E27FC236}">
              <a16:creationId xmlns:a16="http://schemas.microsoft.com/office/drawing/2014/main" id="{C6956C34-90C8-40DD-BAEA-57CE7AE7670A}"/>
            </a:ext>
          </a:extLst>
        </xdr:cNvPr>
        <xdr:cNvCxnSpPr/>
      </xdr:nvCxnSpPr>
      <xdr:spPr>
        <a:xfrm>
          <a:off x="2336800" y="14514429"/>
          <a:ext cx="889000" cy="8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A0AC5318-CA0F-4D34-A1A5-7B9EE3C561A5}"/>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a:extLst>
            <a:ext uri="{FF2B5EF4-FFF2-40B4-BE49-F238E27FC236}">
              <a16:creationId xmlns:a16="http://schemas.microsoft.com/office/drawing/2014/main" id="{22567902-A2E7-4FAA-9049-6110CFC3520E}"/>
            </a:ext>
          </a:extLst>
        </xdr:cNvPr>
        <xdr:cNvSpPr txBox="1"/>
      </xdr:nvSpPr>
      <xdr:spPr>
        <a:xfrm>
          <a:off x="2844800" y="138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79313</xdr:rowOff>
    </xdr:from>
    <xdr:to>
      <xdr:col>11</xdr:col>
      <xdr:colOff>31750</xdr:colOff>
      <xdr:row>84</xdr:row>
      <xdr:rowOff>112629</xdr:rowOff>
    </xdr:to>
    <xdr:cxnSp macro="">
      <xdr:nvCxnSpPr>
        <xdr:cNvPr id="200" name="直線コネクタ 199">
          <a:extLst>
            <a:ext uri="{FF2B5EF4-FFF2-40B4-BE49-F238E27FC236}">
              <a16:creationId xmlns:a16="http://schemas.microsoft.com/office/drawing/2014/main" id="{3F58B2A1-E601-454C-A406-8CCA4A3A22AD}"/>
            </a:ext>
          </a:extLst>
        </xdr:cNvPr>
        <xdr:cNvCxnSpPr/>
      </xdr:nvCxnSpPr>
      <xdr:spPr>
        <a:xfrm>
          <a:off x="1447800" y="14481113"/>
          <a:ext cx="889000" cy="3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6BF50A0E-CF06-4443-8ED0-531EBD4469A3}"/>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a:extLst>
            <a:ext uri="{FF2B5EF4-FFF2-40B4-BE49-F238E27FC236}">
              <a16:creationId xmlns:a16="http://schemas.microsoft.com/office/drawing/2014/main" id="{77B44250-521F-45C7-A4D0-29E85B09078C}"/>
            </a:ext>
          </a:extLst>
        </xdr:cNvPr>
        <xdr:cNvSpPr txBox="1"/>
      </xdr:nvSpPr>
      <xdr:spPr>
        <a:xfrm>
          <a:off x="1955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F921B92D-9D1C-4DB2-9A17-5AD1537C69E8}"/>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a:extLst>
            <a:ext uri="{FF2B5EF4-FFF2-40B4-BE49-F238E27FC236}">
              <a16:creationId xmlns:a16="http://schemas.microsoft.com/office/drawing/2014/main" id="{F42A5A8B-F519-4D0D-B773-DDBAC0FAF08B}"/>
            </a:ext>
          </a:extLst>
        </xdr:cNvPr>
        <xdr:cNvSpPr txBox="1"/>
      </xdr:nvSpPr>
      <xdr:spPr>
        <a:xfrm>
          <a:off x="1066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8BBEF12C-231A-42A7-B977-2A8F013D56B7}"/>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2B68B427-52E0-4CE1-ACF3-A58EFA5CD4B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4E543517-ECCB-4DD8-A60E-7514CC9668B8}"/>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1BC920EA-210D-4392-B3C6-F34752DE9C4A}"/>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B44C2646-4CB9-42E3-88AA-2DEC3D5F5AD1}"/>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7296</xdr:rowOff>
    </xdr:from>
    <xdr:to>
      <xdr:col>23</xdr:col>
      <xdr:colOff>184150</xdr:colOff>
      <xdr:row>86</xdr:row>
      <xdr:rowOff>108896</xdr:rowOff>
    </xdr:to>
    <xdr:sp macro="" textlink="">
      <xdr:nvSpPr>
        <xdr:cNvPr id="210" name="楕円 209">
          <a:extLst>
            <a:ext uri="{FF2B5EF4-FFF2-40B4-BE49-F238E27FC236}">
              <a16:creationId xmlns:a16="http://schemas.microsoft.com/office/drawing/2014/main" id="{E5032BFA-866F-48E8-8636-81F57EE14A97}"/>
            </a:ext>
          </a:extLst>
        </xdr:cNvPr>
        <xdr:cNvSpPr/>
      </xdr:nvSpPr>
      <xdr:spPr>
        <a:xfrm>
          <a:off x="4902200" y="1475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150823</xdr:rowOff>
    </xdr:from>
    <xdr:ext cx="762000" cy="259045"/>
    <xdr:sp macro="" textlink="">
      <xdr:nvSpPr>
        <xdr:cNvPr id="211" name="人件費・物件費等の状況該当値テキスト">
          <a:extLst>
            <a:ext uri="{FF2B5EF4-FFF2-40B4-BE49-F238E27FC236}">
              <a16:creationId xmlns:a16="http://schemas.microsoft.com/office/drawing/2014/main" id="{2E0D7DE7-25C4-4BFE-ADA0-7B614FA4B13D}"/>
            </a:ext>
          </a:extLst>
        </xdr:cNvPr>
        <xdr:cNvSpPr txBox="1"/>
      </xdr:nvSpPr>
      <xdr:spPr>
        <a:xfrm>
          <a:off x="5041900" y="1472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48927</xdr:rowOff>
    </xdr:from>
    <xdr:to>
      <xdr:col>19</xdr:col>
      <xdr:colOff>184150</xdr:colOff>
      <xdr:row>85</xdr:row>
      <xdr:rowOff>150527</xdr:rowOff>
    </xdr:to>
    <xdr:sp macro="" textlink="">
      <xdr:nvSpPr>
        <xdr:cNvPr id="212" name="楕円 211">
          <a:extLst>
            <a:ext uri="{FF2B5EF4-FFF2-40B4-BE49-F238E27FC236}">
              <a16:creationId xmlns:a16="http://schemas.microsoft.com/office/drawing/2014/main" id="{AF17FE10-C8DC-4FBE-859D-D4661E9F13D5}"/>
            </a:ext>
          </a:extLst>
        </xdr:cNvPr>
        <xdr:cNvSpPr/>
      </xdr:nvSpPr>
      <xdr:spPr>
        <a:xfrm>
          <a:off x="4064000" y="1462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135304</xdr:rowOff>
    </xdr:from>
    <xdr:ext cx="736600" cy="259045"/>
    <xdr:sp macro="" textlink="">
      <xdr:nvSpPr>
        <xdr:cNvPr id="213" name="テキスト ボックス 212">
          <a:extLst>
            <a:ext uri="{FF2B5EF4-FFF2-40B4-BE49-F238E27FC236}">
              <a16:creationId xmlns:a16="http://schemas.microsoft.com/office/drawing/2014/main" id="{4345B636-1C64-4367-9D19-6D03D3A88C57}"/>
            </a:ext>
          </a:extLst>
        </xdr:cNvPr>
        <xdr:cNvSpPr txBox="1"/>
      </xdr:nvSpPr>
      <xdr:spPr>
        <a:xfrm>
          <a:off x="3733800" y="1470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151285</xdr:rowOff>
    </xdr:from>
    <xdr:to>
      <xdr:col>15</xdr:col>
      <xdr:colOff>133350</xdr:colOff>
      <xdr:row>85</xdr:row>
      <xdr:rowOff>81435</xdr:rowOff>
    </xdr:to>
    <xdr:sp macro="" textlink="">
      <xdr:nvSpPr>
        <xdr:cNvPr id="214" name="楕円 213">
          <a:extLst>
            <a:ext uri="{FF2B5EF4-FFF2-40B4-BE49-F238E27FC236}">
              <a16:creationId xmlns:a16="http://schemas.microsoft.com/office/drawing/2014/main" id="{A8BF2A94-33C2-4CF2-BB3A-C8F53B49EB61}"/>
            </a:ext>
          </a:extLst>
        </xdr:cNvPr>
        <xdr:cNvSpPr/>
      </xdr:nvSpPr>
      <xdr:spPr>
        <a:xfrm>
          <a:off x="3175000" y="1455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66212</xdr:rowOff>
    </xdr:from>
    <xdr:ext cx="762000" cy="259045"/>
    <xdr:sp macro="" textlink="">
      <xdr:nvSpPr>
        <xdr:cNvPr id="215" name="テキスト ボックス 214">
          <a:extLst>
            <a:ext uri="{FF2B5EF4-FFF2-40B4-BE49-F238E27FC236}">
              <a16:creationId xmlns:a16="http://schemas.microsoft.com/office/drawing/2014/main" id="{E19CB32F-5B81-45EA-AA41-13DE50438EBC}"/>
            </a:ext>
          </a:extLst>
        </xdr:cNvPr>
        <xdr:cNvSpPr txBox="1"/>
      </xdr:nvSpPr>
      <xdr:spPr>
        <a:xfrm>
          <a:off x="2844800" y="1463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61829</xdr:rowOff>
    </xdr:from>
    <xdr:to>
      <xdr:col>11</xdr:col>
      <xdr:colOff>82550</xdr:colOff>
      <xdr:row>84</xdr:row>
      <xdr:rowOff>163429</xdr:rowOff>
    </xdr:to>
    <xdr:sp macro="" textlink="">
      <xdr:nvSpPr>
        <xdr:cNvPr id="216" name="楕円 215">
          <a:extLst>
            <a:ext uri="{FF2B5EF4-FFF2-40B4-BE49-F238E27FC236}">
              <a16:creationId xmlns:a16="http://schemas.microsoft.com/office/drawing/2014/main" id="{B14118B4-7843-420B-BBA8-B292140C4AFF}"/>
            </a:ext>
          </a:extLst>
        </xdr:cNvPr>
        <xdr:cNvSpPr/>
      </xdr:nvSpPr>
      <xdr:spPr>
        <a:xfrm>
          <a:off x="2286000" y="1446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148206</xdr:rowOff>
    </xdr:from>
    <xdr:ext cx="762000" cy="259045"/>
    <xdr:sp macro="" textlink="">
      <xdr:nvSpPr>
        <xdr:cNvPr id="217" name="テキスト ボックス 216">
          <a:extLst>
            <a:ext uri="{FF2B5EF4-FFF2-40B4-BE49-F238E27FC236}">
              <a16:creationId xmlns:a16="http://schemas.microsoft.com/office/drawing/2014/main" id="{1B5DAFCC-A053-48A8-8455-ACB30C44AE12}"/>
            </a:ext>
          </a:extLst>
        </xdr:cNvPr>
        <xdr:cNvSpPr txBox="1"/>
      </xdr:nvSpPr>
      <xdr:spPr>
        <a:xfrm>
          <a:off x="1955800" y="1455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28513</xdr:rowOff>
    </xdr:from>
    <xdr:to>
      <xdr:col>7</xdr:col>
      <xdr:colOff>31750</xdr:colOff>
      <xdr:row>84</xdr:row>
      <xdr:rowOff>130113</xdr:rowOff>
    </xdr:to>
    <xdr:sp macro="" textlink="">
      <xdr:nvSpPr>
        <xdr:cNvPr id="218" name="楕円 217">
          <a:extLst>
            <a:ext uri="{FF2B5EF4-FFF2-40B4-BE49-F238E27FC236}">
              <a16:creationId xmlns:a16="http://schemas.microsoft.com/office/drawing/2014/main" id="{496A7B8E-D7B3-412A-A68E-7FE2424FDA9D}"/>
            </a:ext>
          </a:extLst>
        </xdr:cNvPr>
        <xdr:cNvSpPr/>
      </xdr:nvSpPr>
      <xdr:spPr>
        <a:xfrm>
          <a:off x="1397000" y="144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114890</xdr:rowOff>
    </xdr:from>
    <xdr:ext cx="762000" cy="259045"/>
    <xdr:sp macro="" textlink="">
      <xdr:nvSpPr>
        <xdr:cNvPr id="219" name="テキスト ボックス 218">
          <a:extLst>
            <a:ext uri="{FF2B5EF4-FFF2-40B4-BE49-F238E27FC236}">
              <a16:creationId xmlns:a16="http://schemas.microsoft.com/office/drawing/2014/main" id="{70EBB28A-E4A6-469E-9722-64835B421643}"/>
            </a:ext>
          </a:extLst>
        </xdr:cNvPr>
        <xdr:cNvSpPr txBox="1"/>
      </xdr:nvSpPr>
      <xdr:spPr>
        <a:xfrm>
          <a:off x="1066800" y="1451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F0D38831-2618-44A8-A12F-8AB733E6CE2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39DBABE7-FC2E-40F3-AA86-AEA8B97E7B1A}"/>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FF59CE8B-1811-44C0-B6D5-2FBDD420F10F}"/>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A5576B3B-EA7D-491D-9E2B-589BFEFE4CCA}"/>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FAA7E693-D43D-485D-A03D-6CF0E6288E3E}"/>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14CD00F9-BB89-46E1-B304-DDF8F4A5A364}"/>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998464D5-7202-49DB-9A61-0EE06EEC594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64C3AEEA-90A4-492D-85ED-948084F39AF8}"/>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D07A27E8-D469-447D-96F9-20C606C209A3}"/>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5ACA1FAC-7000-4E4F-AC71-FF2C96C96D9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2460FD73-14D0-43A1-9B7F-B22F90C8CB52}"/>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48993733-E16C-4811-8B3E-103C6092BED7}"/>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F43873F9-C083-4393-B847-0A09CDDE82E1}"/>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94.3</a:t>
          </a:r>
          <a:r>
            <a:rPr kumimoji="1" lang="ja-JP" altLang="en-US" sz="1300">
              <a:latin typeface="ＭＳ Ｐゴシック" panose="020B0600070205080204" pitchFamily="50" charset="-128"/>
              <a:ea typeface="ＭＳ Ｐゴシック" panose="020B0600070205080204" pitchFamily="50" charset="-128"/>
            </a:rPr>
            <a:t>と、類似団体平均を下回っている。今後も地域の民間企業等の平均給与の状況を踏まえながら、人事院勧告を基本とした給与体系を基本として給与の適正化に努める。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EED16E74-47FF-469C-9FB7-1290C5D9EB2C}"/>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69293C6B-B8D7-4A26-A5B9-DA3BE8D9671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94572C2F-3678-4C16-839E-28BEBE1C3288}"/>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3ECC1F9B-AC66-4FB2-AC3D-702F9F13AAF3}"/>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1D647F23-F695-4AD2-81F0-1F61E7EC01BA}"/>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47FAB9B4-3D27-4873-975E-DBF804D91231}"/>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71613B02-4CB6-4A73-82EB-0995035B4AB3}"/>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805B82D3-4437-4535-BC09-82369743F652}"/>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ADE787CC-EC8D-48D8-B1D1-F61D4F5758CF}"/>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4AFB8BA0-CAE6-4C71-94BB-E6FCAB197703}"/>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6079DEED-5CC0-4FC6-B536-1D1656B8D1A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E669B19-574D-47F4-9517-AB3E7A067F2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DE7747A9-FDD9-4721-A349-B82B2EE885FE}"/>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38A3DADD-0073-4C31-A95F-DA35090F95CF}"/>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708325B1-9C25-4383-BFEA-D246496A9BFB}"/>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9D81BF52-66A6-494F-B630-F5754DA7D641}"/>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C206E045-E4C6-433F-9307-64F487C80F63}"/>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2A607D45-DE60-4EA2-BB9F-9BE6F894EA24}"/>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FD5B141-23D0-49B0-BBEB-BFF0C738F526}"/>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ED1645F9-EB7C-46B1-9E6D-93158DA44717}"/>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34713</xdr:rowOff>
    </xdr:from>
    <xdr:to>
      <xdr:col>81</xdr:col>
      <xdr:colOff>44450</xdr:colOff>
      <xdr:row>87</xdr:row>
      <xdr:rowOff>58843</xdr:rowOff>
    </xdr:to>
    <xdr:cxnSp macro="">
      <xdr:nvCxnSpPr>
        <xdr:cNvPr id="253" name="直線コネクタ 252">
          <a:extLst>
            <a:ext uri="{FF2B5EF4-FFF2-40B4-BE49-F238E27FC236}">
              <a16:creationId xmlns:a16="http://schemas.microsoft.com/office/drawing/2014/main" id="{7A28A55C-D1C2-49AB-AB79-0F1D577B3C7B}"/>
            </a:ext>
          </a:extLst>
        </xdr:cNvPr>
        <xdr:cNvCxnSpPr/>
      </xdr:nvCxnSpPr>
      <xdr:spPr>
        <a:xfrm flipV="1">
          <a:off x="16179800" y="1495086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a:extLst>
            <a:ext uri="{FF2B5EF4-FFF2-40B4-BE49-F238E27FC236}">
              <a16:creationId xmlns:a16="http://schemas.microsoft.com/office/drawing/2014/main" id="{730DC2CE-A98A-4250-9894-6AFDE798E067}"/>
            </a:ext>
          </a:extLst>
        </xdr:cNvPr>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C3077A03-DD06-4624-B5DB-D5FA447D1BD5}"/>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125730</xdr:rowOff>
    </xdr:from>
    <xdr:to>
      <xdr:col>77</xdr:col>
      <xdr:colOff>44450</xdr:colOff>
      <xdr:row>87</xdr:row>
      <xdr:rowOff>58843</xdr:rowOff>
    </xdr:to>
    <xdr:cxnSp macro="">
      <xdr:nvCxnSpPr>
        <xdr:cNvPr id="256" name="直線コネクタ 255">
          <a:extLst>
            <a:ext uri="{FF2B5EF4-FFF2-40B4-BE49-F238E27FC236}">
              <a16:creationId xmlns:a16="http://schemas.microsoft.com/office/drawing/2014/main" id="{BF298CF2-DBFF-4A85-BF11-1A1755DF1A16}"/>
            </a:ext>
          </a:extLst>
        </xdr:cNvPr>
        <xdr:cNvCxnSpPr/>
      </xdr:nvCxnSpPr>
      <xdr:spPr>
        <a:xfrm>
          <a:off x="15290800" y="1487043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799831A5-0EB5-426A-872F-5FA49CA85319}"/>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a:extLst>
            <a:ext uri="{FF2B5EF4-FFF2-40B4-BE49-F238E27FC236}">
              <a16:creationId xmlns:a16="http://schemas.microsoft.com/office/drawing/2014/main" id="{DEB77283-DC8B-43AB-B0BB-D4BC7C04C74D}"/>
            </a:ext>
          </a:extLst>
        </xdr:cNvPr>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125730</xdr:rowOff>
    </xdr:from>
    <xdr:to>
      <xdr:col>72</xdr:col>
      <xdr:colOff>203200</xdr:colOff>
      <xdr:row>87</xdr:row>
      <xdr:rowOff>82973</xdr:rowOff>
    </xdr:to>
    <xdr:cxnSp macro="">
      <xdr:nvCxnSpPr>
        <xdr:cNvPr id="259" name="直線コネクタ 258">
          <a:extLst>
            <a:ext uri="{FF2B5EF4-FFF2-40B4-BE49-F238E27FC236}">
              <a16:creationId xmlns:a16="http://schemas.microsoft.com/office/drawing/2014/main" id="{772411AB-65CC-4BB6-A1A4-17BDDC2FE947}"/>
            </a:ext>
          </a:extLst>
        </xdr:cNvPr>
        <xdr:cNvCxnSpPr/>
      </xdr:nvCxnSpPr>
      <xdr:spPr>
        <a:xfrm flipV="1">
          <a:off x="14401800" y="1487043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871FBF50-30E4-4916-90C7-F189491AF2E8}"/>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22031</xdr:rowOff>
    </xdr:from>
    <xdr:ext cx="762000" cy="259045"/>
    <xdr:sp macro="" textlink="">
      <xdr:nvSpPr>
        <xdr:cNvPr id="261" name="テキスト ボックス 260">
          <a:extLst>
            <a:ext uri="{FF2B5EF4-FFF2-40B4-BE49-F238E27FC236}">
              <a16:creationId xmlns:a16="http://schemas.microsoft.com/office/drawing/2014/main" id="{4CBA58DD-6BA5-4177-B144-287861341BC6}"/>
            </a:ext>
          </a:extLst>
        </xdr:cNvPr>
        <xdr:cNvSpPr txBox="1"/>
      </xdr:nvSpPr>
      <xdr:spPr>
        <a:xfrm>
          <a:off x="14909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82973</xdr:rowOff>
    </xdr:from>
    <xdr:to>
      <xdr:col>68</xdr:col>
      <xdr:colOff>152400</xdr:colOff>
      <xdr:row>87</xdr:row>
      <xdr:rowOff>123189</xdr:rowOff>
    </xdr:to>
    <xdr:cxnSp macro="">
      <xdr:nvCxnSpPr>
        <xdr:cNvPr id="262" name="直線コネクタ 261">
          <a:extLst>
            <a:ext uri="{FF2B5EF4-FFF2-40B4-BE49-F238E27FC236}">
              <a16:creationId xmlns:a16="http://schemas.microsoft.com/office/drawing/2014/main" id="{17565D6D-6B38-4672-99E3-DD3AFF594330}"/>
            </a:ext>
          </a:extLst>
        </xdr:cNvPr>
        <xdr:cNvCxnSpPr/>
      </xdr:nvCxnSpPr>
      <xdr:spPr>
        <a:xfrm flipV="1">
          <a:off x="13512800" y="1499912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5E0B30A8-435C-4581-A261-CAE3E5B3DA65}"/>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47431</xdr:rowOff>
    </xdr:from>
    <xdr:ext cx="762000" cy="259045"/>
    <xdr:sp macro="" textlink="">
      <xdr:nvSpPr>
        <xdr:cNvPr id="264" name="テキスト ボックス 263">
          <a:extLst>
            <a:ext uri="{FF2B5EF4-FFF2-40B4-BE49-F238E27FC236}">
              <a16:creationId xmlns:a16="http://schemas.microsoft.com/office/drawing/2014/main" id="{81322457-ECB9-4326-931C-40496F4D979F}"/>
            </a:ext>
          </a:extLst>
        </xdr:cNvPr>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77D4994D-4B0E-44C3-A38F-D4CE3E990F75}"/>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66" name="テキスト ボックス 265">
          <a:extLst>
            <a:ext uri="{FF2B5EF4-FFF2-40B4-BE49-F238E27FC236}">
              <a16:creationId xmlns:a16="http://schemas.microsoft.com/office/drawing/2014/main" id="{05A7AA8D-686C-4401-AE9A-50571814B7DC}"/>
            </a:ext>
          </a:extLst>
        </xdr:cNvPr>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B5DE05BC-98DE-4E35-9A47-CBD4076F6ED7}"/>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CF274F61-A1E6-45D8-BDE0-6FB3C5C6E9E4}"/>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EB754FE-3DDC-4FC0-ACD2-3CAA26D0A9C9}"/>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C4C8106A-0BDF-4A59-8069-C4C8F05324A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4B6EB8E3-5D5F-47A1-B0FF-7ED1447EC16B}"/>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155363</xdr:rowOff>
    </xdr:from>
    <xdr:to>
      <xdr:col>81</xdr:col>
      <xdr:colOff>95250</xdr:colOff>
      <xdr:row>87</xdr:row>
      <xdr:rowOff>85513</xdr:rowOff>
    </xdr:to>
    <xdr:sp macro="" textlink="">
      <xdr:nvSpPr>
        <xdr:cNvPr id="272" name="楕円 271">
          <a:extLst>
            <a:ext uri="{FF2B5EF4-FFF2-40B4-BE49-F238E27FC236}">
              <a16:creationId xmlns:a16="http://schemas.microsoft.com/office/drawing/2014/main" id="{04E6BD87-3AB5-470D-A94B-9A83E7B35CAF}"/>
            </a:ext>
          </a:extLst>
        </xdr:cNvPr>
        <xdr:cNvSpPr/>
      </xdr:nvSpPr>
      <xdr:spPr>
        <a:xfrm>
          <a:off x="169672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440</xdr:rowOff>
    </xdr:from>
    <xdr:ext cx="762000" cy="259045"/>
    <xdr:sp macro="" textlink="">
      <xdr:nvSpPr>
        <xdr:cNvPr id="273" name="給与水準   （国との比較）該当値テキスト">
          <a:extLst>
            <a:ext uri="{FF2B5EF4-FFF2-40B4-BE49-F238E27FC236}">
              <a16:creationId xmlns:a16="http://schemas.microsoft.com/office/drawing/2014/main" id="{6828339B-E7FC-436E-B048-448B6C91B910}"/>
            </a:ext>
          </a:extLst>
        </xdr:cNvPr>
        <xdr:cNvSpPr txBox="1"/>
      </xdr:nvSpPr>
      <xdr:spPr>
        <a:xfrm>
          <a:off x="171069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xdr:rowOff>
    </xdr:from>
    <xdr:to>
      <xdr:col>77</xdr:col>
      <xdr:colOff>95250</xdr:colOff>
      <xdr:row>87</xdr:row>
      <xdr:rowOff>109643</xdr:rowOff>
    </xdr:to>
    <xdr:sp macro="" textlink="">
      <xdr:nvSpPr>
        <xdr:cNvPr id="274" name="楕円 273">
          <a:extLst>
            <a:ext uri="{FF2B5EF4-FFF2-40B4-BE49-F238E27FC236}">
              <a16:creationId xmlns:a16="http://schemas.microsoft.com/office/drawing/2014/main" id="{B863CE46-DAB7-42E3-A7D8-E55208B242EC}"/>
            </a:ext>
          </a:extLst>
        </xdr:cNvPr>
        <xdr:cNvSpPr/>
      </xdr:nvSpPr>
      <xdr:spPr>
        <a:xfrm>
          <a:off x="16129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75" name="テキスト ボックス 274">
          <a:extLst>
            <a:ext uri="{FF2B5EF4-FFF2-40B4-BE49-F238E27FC236}">
              <a16:creationId xmlns:a16="http://schemas.microsoft.com/office/drawing/2014/main" id="{C5CC6088-C0F5-484D-8E2D-5EC29DC4F986}"/>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76" name="楕円 275">
          <a:extLst>
            <a:ext uri="{FF2B5EF4-FFF2-40B4-BE49-F238E27FC236}">
              <a16:creationId xmlns:a16="http://schemas.microsoft.com/office/drawing/2014/main" id="{34855A6E-5307-43A7-A9AD-02A6530B28DA}"/>
            </a:ext>
          </a:extLst>
        </xdr:cNvPr>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15257</xdr:rowOff>
    </xdr:from>
    <xdr:ext cx="762000" cy="259045"/>
    <xdr:sp macro="" textlink="">
      <xdr:nvSpPr>
        <xdr:cNvPr id="277" name="テキスト ボックス 276">
          <a:extLst>
            <a:ext uri="{FF2B5EF4-FFF2-40B4-BE49-F238E27FC236}">
              <a16:creationId xmlns:a16="http://schemas.microsoft.com/office/drawing/2014/main" id="{4D2C40A4-7D8D-4D66-BD84-B289875500CD}"/>
            </a:ext>
          </a:extLst>
        </xdr:cNvPr>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32173</xdr:rowOff>
    </xdr:from>
    <xdr:to>
      <xdr:col>68</xdr:col>
      <xdr:colOff>203200</xdr:colOff>
      <xdr:row>87</xdr:row>
      <xdr:rowOff>133773</xdr:rowOff>
    </xdr:to>
    <xdr:sp macro="" textlink="">
      <xdr:nvSpPr>
        <xdr:cNvPr id="278" name="楕円 277">
          <a:extLst>
            <a:ext uri="{FF2B5EF4-FFF2-40B4-BE49-F238E27FC236}">
              <a16:creationId xmlns:a16="http://schemas.microsoft.com/office/drawing/2014/main" id="{EAD469F2-A7AF-483A-8C8A-A49E7790D83B}"/>
            </a:ext>
          </a:extLst>
        </xdr:cNvPr>
        <xdr:cNvSpPr/>
      </xdr:nvSpPr>
      <xdr:spPr>
        <a:xfrm>
          <a:off x="14351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118550</xdr:rowOff>
    </xdr:from>
    <xdr:ext cx="762000" cy="259045"/>
    <xdr:sp macro="" textlink="">
      <xdr:nvSpPr>
        <xdr:cNvPr id="279" name="テキスト ボックス 278">
          <a:extLst>
            <a:ext uri="{FF2B5EF4-FFF2-40B4-BE49-F238E27FC236}">
              <a16:creationId xmlns:a16="http://schemas.microsoft.com/office/drawing/2014/main" id="{682DE4FF-F5CC-4431-965F-2E34F40588FE}"/>
            </a:ext>
          </a:extLst>
        </xdr:cNvPr>
        <xdr:cNvSpPr txBox="1"/>
      </xdr:nvSpPr>
      <xdr:spPr>
        <a:xfrm>
          <a:off x="14020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80" name="楕円 279">
          <a:extLst>
            <a:ext uri="{FF2B5EF4-FFF2-40B4-BE49-F238E27FC236}">
              <a16:creationId xmlns:a16="http://schemas.microsoft.com/office/drawing/2014/main" id="{A325FDDA-A841-4A58-8993-BC79F5F03FFC}"/>
            </a:ext>
          </a:extLst>
        </xdr:cNvPr>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81" name="テキスト ボックス 280">
          <a:extLst>
            <a:ext uri="{FF2B5EF4-FFF2-40B4-BE49-F238E27FC236}">
              <a16:creationId xmlns:a16="http://schemas.microsoft.com/office/drawing/2014/main" id="{9115E6C5-2B8E-4544-B85D-0E11D4751347}"/>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BBA62FFF-269D-4CB5-8962-6B846E95C1A5}"/>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F73ABDFD-059F-416F-B4EF-5B2B93D401AF}"/>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E0FA415B-34DF-401A-BA75-C39D76EFD636}"/>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BD2F2783-6812-4132-AD5E-E6AFDD8E6798}"/>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BFA3D6C0-F65A-4D9D-B229-9CF09D4C700E}"/>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2CFED214-094A-4223-ACC6-EF25B02C9B32}"/>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F9C7B68-A638-4996-8817-12065FBFBEA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AD54B3B-CB25-430B-B7D0-D5770013D4A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A381CA8E-9B69-41FA-941D-641380E7FCD8}"/>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534A7D77-7421-406E-BBA2-74DDAD0566AE}"/>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7000D4E4-0F9B-4823-B190-648479AD7AF5}"/>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2CB8F4D6-475C-40DB-9BDD-1DCE1088E52C}"/>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3EC4CD9D-40C3-4A3E-ADFF-EA9A16C79D5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人口千人あたり職員数は</a:t>
          </a:r>
          <a:r>
            <a:rPr kumimoji="1" lang="en-US" altLang="ja-JP" sz="1300">
              <a:latin typeface="ＭＳ Ｐゴシック" panose="020B0600070205080204" pitchFamily="50" charset="-128"/>
              <a:ea typeface="ＭＳ Ｐゴシック" panose="020B0600070205080204" pitchFamily="50" charset="-128"/>
            </a:rPr>
            <a:t>44.86</a:t>
          </a:r>
          <a:r>
            <a:rPr kumimoji="1" lang="ja-JP" altLang="en-US" sz="1300">
              <a:latin typeface="ＭＳ Ｐゴシック" panose="020B0600070205080204" pitchFamily="50" charset="-128"/>
              <a:ea typeface="ＭＳ Ｐゴシック" panose="020B0600070205080204" pitchFamily="50" charset="-128"/>
            </a:rPr>
            <a:t>人となり、類似団体平均を大きく上回っているが、人口が</a:t>
          </a:r>
          <a:r>
            <a:rPr kumimoji="1" lang="en-US" altLang="ja-JP" sz="1300">
              <a:latin typeface="ＭＳ Ｐゴシック" panose="020B0600070205080204" pitchFamily="50" charset="-128"/>
              <a:ea typeface="ＭＳ Ｐゴシック" panose="020B0600070205080204" pitchFamily="50" charset="-128"/>
            </a:rPr>
            <a:t>535</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R5.1.1</a:t>
          </a:r>
          <a:r>
            <a:rPr kumimoji="1" lang="ja-JP" altLang="en-US" sz="1300">
              <a:latin typeface="ＭＳ Ｐゴシック" panose="020B0600070205080204" pitchFamily="50" charset="-128"/>
              <a:ea typeface="ＭＳ Ｐゴシック" panose="020B0600070205080204" pitchFamily="50" charset="-128"/>
            </a:rPr>
            <a:t>）と少ないため相対的に高くならざるを得ない指標である。</a:t>
          </a:r>
        </a:p>
        <a:p>
          <a:r>
            <a:rPr kumimoji="1" lang="ja-JP" altLang="en-US" sz="1300">
              <a:latin typeface="ＭＳ Ｐゴシック" panose="020B0600070205080204" pitchFamily="50" charset="-128"/>
              <a:ea typeface="ＭＳ Ｐゴシック" panose="020B0600070205080204" pitchFamily="50" charset="-128"/>
            </a:rPr>
            <a:t>　大幅な職員の削減は見込めないため現行水準を基本として住民サービスを低下させることなく、事務事業の見直しによる効率化を図り、より適正な定員管理に努める。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4C84F2FC-D2EC-4450-9158-05566289B701}"/>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C73488A1-F5D9-49D7-AEC4-407640B01296}"/>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E740A103-C5EA-469B-8786-037C21297EEB}"/>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D68ABBBF-8895-4F91-A79D-5170B54F68C3}"/>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481F8265-6377-4230-9433-444AAD579417}"/>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BF28B356-CB84-4FB0-A10D-CF6B8E035164}"/>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AF1840D2-3225-4977-8EC3-8B17C57877B6}"/>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134FF84E-4F25-4B02-9A81-4F2575249C47}"/>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D72CA9A7-97DC-4E46-AEFD-85928240B3EE}"/>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2DF1087A-FC9E-4984-8562-C08C8BD93239}"/>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B697E5E-D1CD-4442-9FB1-92C1C18854F6}"/>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EAA1457B-7C68-42AC-99CA-7BA46708887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38622EE9-804A-47CB-8EA6-8BBE2BC20DD1}"/>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BEC4A295-5E8E-44F2-9CC2-F57A5DBB968A}"/>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D7F9424A-F6D2-45CF-AAEA-93E786B847D6}"/>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251F2CC0-94B0-4102-9F04-E1C074E9ECD9}"/>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BC740E8B-C95A-4413-8281-E83630251E1C}"/>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F545208C-ECEC-4191-B8C8-6C92F589D4BA}"/>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E7D94440-3FC2-45F6-A570-0470870296F1}"/>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E773420-3BCC-44D1-A46B-DBF7E86BA08C}"/>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111739</xdr:rowOff>
    </xdr:from>
    <xdr:to>
      <xdr:col>81</xdr:col>
      <xdr:colOff>44450</xdr:colOff>
      <xdr:row>61</xdr:row>
      <xdr:rowOff>133590</xdr:rowOff>
    </xdr:to>
    <xdr:cxnSp macro="">
      <xdr:nvCxnSpPr>
        <xdr:cNvPr id="315" name="直線コネクタ 314">
          <a:extLst>
            <a:ext uri="{FF2B5EF4-FFF2-40B4-BE49-F238E27FC236}">
              <a16:creationId xmlns:a16="http://schemas.microsoft.com/office/drawing/2014/main" id="{EECCA8C4-4ED9-488E-BCAE-524E0CE7E895}"/>
            </a:ext>
          </a:extLst>
        </xdr:cNvPr>
        <xdr:cNvCxnSpPr/>
      </xdr:nvCxnSpPr>
      <xdr:spPr>
        <a:xfrm>
          <a:off x="16179800" y="10570189"/>
          <a:ext cx="838200" cy="2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CF0A3590-9577-44CB-967F-23C6BD1061D7}"/>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DD4FE205-2A84-42A6-9EA7-ACD937EF9CA8}"/>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97931</xdr:rowOff>
    </xdr:from>
    <xdr:to>
      <xdr:col>77</xdr:col>
      <xdr:colOff>44450</xdr:colOff>
      <xdr:row>61</xdr:row>
      <xdr:rowOff>111739</xdr:rowOff>
    </xdr:to>
    <xdr:cxnSp macro="">
      <xdr:nvCxnSpPr>
        <xdr:cNvPr id="318" name="直線コネクタ 317">
          <a:extLst>
            <a:ext uri="{FF2B5EF4-FFF2-40B4-BE49-F238E27FC236}">
              <a16:creationId xmlns:a16="http://schemas.microsoft.com/office/drawing/2014/main" id="{E85F9278-4A4B-41DE-9FF8-EAB3CD1EE283}"/>
            </a:ext>
          </a:extLst>
        </xdr:cNvPr>
        <xdr:cNvCxnSpPr/>
      </xdr:nvCxnSpPr>
      <xdr:spPr>
        <a:xfrm>
          <a:off x="15290800" y="10556381"/>
          <a:ext cx="889000" cy="1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400EC8F3-A2D2-4717-92E1-C42F581D8C78}"/>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557743F5-D04C-4D73-9867-59B3B9980B2E}"/>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97931</xdr:rowOff>
    </xdr:from>
    <xdr:to>
      <xdr:col>72</xdr:col>
      <xdr:colOff>203200</xdr:colOff>
      <xdr:row>61</xdr:row>
      <xdr:rowOff>123670</xdr:rowOff>
    </xdr:to>
    <xdr:cxnSp macro="">
      <xdr:nvCxnSpPr>
        <xdr:cNvPr id="321" name="直線コネクタ 320">
          <a:extLst>
            <a:ext uri="{FF2B5EF4-FFF2-40B4-BE49-F238E27FC236}">
              <a16:creationId xmlns:a16="http://schemas.microsoft.com/office/drawing/2014/main" id="{104E44E9-601E-44F0-BEBF-DEB08F012082}"/>
            </a:ext>
          </a:extLst>
        </xdr:cNvPr>
        <xdr:cNvCxnSpPr/>
      </xdr:nvCxnSpPr>
      <xdr:spPr>
        <a:xfrm flipV="1">
          <a:off x="14401800" y="10556381"/>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2FE070FC-F1A3-49B2-82EC-A9CF73131945}"/>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3" name="テキスト ボックス 322">
          <a:extLst>
            <a:ext uri="{FF2B5EF4-FFF2-40B4-BE49-F238E27FC236}">
              <a16:creationId xmlns:a16="http://schemas.microsoft.com/office/drawing/2014/main" id="{24611D35-2502-40B2-A7B5-FAF65C431BD3}"/>
            </a:ext>
          </a:extLst>
        </xdr:cNvPr>
        <xdr:cNvSpPr txBox="1"/>
      </xdr:nvSpPr>
      <xdr:spPr>
        <a:xfrm>
          <a:off x="14909800" y="1003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83721</xdr:rowOff>
    </xdr:from>
    <xdr:to>
      <xdr:col>68</xdr:col>
      <xdr:colOff>152400</xdr:colOff>
      <xdr:row>61</xdr:row>
      <xdr:rowOff>123670</xdr:rowOff>
    </xdr:to>
    <xdr:cxnSp macro="">
      <xdr:nvCxnSpPr>
        <xdr:cNvPr id="324" name="直線コネクタ 323">
          <a:extLst>
            <a:ext uri="{FF2B5EF4-FFF2-40B4-BE49-F238E27FC236}">
              <a16:creationId xmlns:a16="http://schemas.microsoft.com/office/drawing/2014/main" id="{AF92F213-89F5-4451-84F0-14AA15E30633}"/>
            </a:ext>
          </a:extLst>
        </xdr:cNvPr>
        <xdr:cNvCxnSpPr/>
      </xdr:nvCxnSpPr>
      <xdr:spPr>
        <a:xfrm>
          <a:off x="13512800" y="10542171"/>
          <a:ext cx="889000" cy="3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0823D386-9A10-420F-B186-03BCACE2A2C6}"/>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6" name="テキスト ボックス 325">
          <a:extLst>
            <a:ext uri="{FF2B5EF4-FFF2-40B4-BE49-F238E27FC236}">
              <a16:creationId xmlns:a16="http://schemas.microsoft.com/office/drawing/2014/main" id="{8C91ED52-1B98-44E5-95E2-FD25D612DCBA}"/>
            </a:ext>
          </a:extLst>
        </xdr:cNvPr>
        <xdr:cNvSpPr txBox="1"/>
      </xdr:nvSpPr>
      <xdr:spPr>
        <a:xfrm>
          <a:off x="14020800" y="1005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0DE6C272-D1C1-436D-A1C3-F47ED5F683EB}"/>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8" name="テキスト ボックス 327">
          <a:extLst>
            <a:ext uri="{FF2B5EF4-FFF2-40B4-BE49-F238E27FC236}">
              <a16:creationId xmlns:a16="http://schemas.microsoft.com/office/drawing/2014/main" id="{72253F7F-C5C1-4D27-A7AD-4142386DA2D3}"/>
            </a:ext>
          </a:extLst>
        </xdr:cNvPr>
        <xdr:cNvSpPr txBox="1"/>
      </xdr:nvSpPr>
      <xdr:spPr>
        <a:xfrm>
          <a:off x="13131800" y="1004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730966B7-8BED-40F0-8A4E-ECCB8B8D916E}"/>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D4589D7C-EC66-4E02-BBCA-4D2E9743ABFF}"/>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F7FAA889-BEAB-4679-874D-51B50C9DB75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D44E2854-CE00-42A8-8797-1D40F91A32F9}"/>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50619744-5F58-4180-8EE6-7052A4733C13}"/>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82790</xdr:rowOff>
    </xdr:from>
    <xdr:to>
      <xdr:col>81</xdr:col>
      <xdr:colOff>95250</xdr:colOff>
      <xdr:row>62</xdr:row>
      <xdr:rowOff>12940</xdr:rowOff>
    </xdr:to>
    <xdr:sp macro="" textlink="">
      <xdr:nvSpPr>
        <xdr:cNvPr id="334" name="楕円 333">
          <a:extLst>
            <a:ext uri="{FF2B5EF4-FFF2-40B4-BE49-F238E27FC236}">
              <a16:creationId xmlns:a16="http://schemas.microsoft.com/office/drawing/2014/main" id="{D37F405E-C3CC-47BA-AE8B-ACCA59A5CFCD}"/>
            </a:ext>
          </a:extLst>
        </xdr:cNvPr>
        <xdr:cNvSpPr/>
      </xdr:nvSpPr>
      <xdr:spPr>
        <a:xfrm>
          <a:off x="16967200" y="1054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54867</xdr:rowOff>
    </xdr:from>
    <xdr:ext cx="762000" cy="259045"/>
    <xdr:sp macro="" textlink="">
      <xdr:nvSpPr>
        <xdr:cNvPr id="335" name="定員管理の状況該当値テキスト">
          <a:extLst>
            <a:ext uri="{FF2B5EF4-FFF2-40B4-BE49-F238E27FC236}">
              <a16:creationId xmlns:a16="http://schemas.microsoft.com/office/drawing/2014/main" id="{0E0EA3DA-7759-4B8D-ACD9-172777A3CAD5}"/>
            </a:ext>
          </a:extLst>
        </xdr:cNvPr>
        <xdr:cNvSpPr txBox="1"/>
      </xdr:nvSpPr>
      <xdr:spPr>
        <a:xfrm>
          <a:off x="17106900" y="1051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60939</xdr:rowOff>
    </xdr:from>
    <xdr:to>
      <xdr:col>77</xdr:col>
      <xdr:colOff>95250</xdr:colOff>
      <xdr:row>61</xdr:row>
      <xdr:rowOff>162539</xdr:rowOff>
    </xdr:to>
    <xdr:sp macro="" textlink="">
      <xdr:nvSpPr>
        <xdr:cNvPr id="336" name="楕円 335">
          <a:extLst>
            <a:ext uri="{FF2B5EF4-FFF2-40B4-BE49-F238E27FC236}">
              <a16:creationId xmlns:a16="http://schemas.microsoft.com/office/drawing/2014/main" id="{A8844AF9-0C15-443A-9607-63BD843296D5}"/>
            </a:ext>
          </a:extLst>
        </xdr:cNvPr>
        <xdr:cNvSpPr/>
      </xdr:nvSpPr>
      <xdr:spPr>
        <a:xfrm>
          <a:off x="16129000" y="1051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147316</xdr:rowOff>
    </xdr:from>
    <xdr:ext cx="736600" cy="259045"/>
    <xdr:sp macro="" textlink="">
      <xdr:nvSpPr>
        <xdr:cNvPr id="337" name="テキスト ボックス 336">
          <a:extLst>
            <a:ext uri="{FF2B5EF4-FFF2-40B4-BE49-F238E27FC236}">
              <a16:creationId xmlns:a16="http://schemas.microsoft.com/office/drawing/2014/main" id="{A6F9D5C6-64D4-4223-8035-D4603C105739}"/>
            </a:ext>
          </a:extLst>
        </xdr:cNvPr>
        <xdr:cNvSpPr txBox="1"/>
      </xdr:nvSpPr>
      <xdr:spPr>
        <a:xfrm>
          <a:off x="15798800" y="1060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47131</xdr:rowOff>
    </xdr:from>
    <xdr:to>
      <xdr:col>73</xdr:col>
      <xdr:colOff>44450</xdr:colOff>
      <xdr:row>61</xdr:row>
      <xdr:rowOff>148731</xdr:rowOff>
    </xdr:to>
    <xdr:sp macro="" textlink="">
      <xdr:nvSpPr>
        <xdr:cNvPr id="338" name="楕円 337">
          <a:extLst>
            <a:ext uri="{FF2B5EF4-FFF2-40B4-BE49-F238E27FC236}">
              <a16:creationId xmlns:a16="http://schemas.microsoft.com/office/drawing/2014/main" id="{6EEA7470-18DB-48AD-ADEA-F7C69AFF7F31}"/>
            </a:ext>
          </a:extLst>
        </xdr:cNvPr>
        <xdr:cNvSpPr/>
      </xdr:nvSpPr>
      <xdr:spPr>
        <a:xfrm>
          <a:off x="15240000" y="105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133508</xdr:rowOff>
    </xdr:from>
    <xdr:ext cx="762000" cy="259045"/>
    <xdr:sp macro="" textlink="">
      <xdr:nvSpPr>
        <xdr:cNvPr id="339" name="テキスト ボックス 338">
          <a:extLst>
            <a:ext uri="{FF2B5EF4-FFF2-40B4-BE49-F238E27FC236}">
              <a16:creationId xmlns:a16="http://schemas.microsoft.com/office/drawing/2014/main" id="{8D34B8BA-E1F3-4359-95C5-40A8FB7680C1}"/>
            </a:ext>
          </a:extLst>
        </xdr:cNvPr>
        <xdr:cNvSpPr txBox="1"/>
      </xdr:nvSpPr>
      <xdr:spPr>
        <a:xfrm>
          <a:off x="14909800" y="1059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72870</xdr:rowOff>
    </xdr:from>
    <xdr:to>
      <xdr:col>68</xdr:col>
      <xdr:colOff>203200</xdr:colOff>
      <xdr:row>62</xdr:row>
      <xdr:rowOff>3020</xdr:rowOff>
    </xdr:to>
    <xdr:sp macro="" textlink="">
      <xdr:nvSpPr>
        <xdr:cNvPr id="340" name="楕円 339">
          <a:extLst>
            <a:ext uri="{FF2B5EF4-FFF2-40B4-BE49-F238E27FC236}">
              <a16:creationId xmlns:a16="http://schemas.microsoft.com/office/drawing/2014/main" id="{F0CD74C8-4D89-40CA-B1DC-138006DC8C98}"/>
            </a:ext>
          </a:extLst>
        </xdr:cNvPr>
        <xdr:cNvSpPr/>
      </xdr:nvSpPr>
      <xdr:spPr>
        <a:xfrm>
          <a:off x="14351000" y="1053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159247</xdr:rowOff>
    </xdr:from>
    <xdr:ext cx="762000" cy="259045"/>
    <xdr:sp macro="" textlink="">
      <xdr:nvSpPr>
        <xdr:cNvPr id="341" name="テキスト ボックス 340">
          <a:extLst>
            <a:ext uri="{FF2B5EF4-FFF2-40B4-BE49-F238E27FC236}">
              <a16:creationId xmlns:a16="http://schemas.microsoft.com/office/drawing/2014/main" id="{37E76736-5D2C-47F6-8C63-C730D4F8148A}"/>
            </a:ext>
          </a:extLst>
        </xdr:cNvPr>
        <xdr:cNvSpPr txBox="1"/>
      </xdr:nvSpPr>
      <xdr:spPr>
        <a:xfrm>
          <a:off x="14020800" y="1061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32921</xdr:rowOff>
    </xdr:from>
    <xdr:to>
      <xdr:col>64</xdr:col>
      <xdr:colOff>152400</xdr:colOff>
      <xdr:row>61</xdr:row>
      <xdr:rowOff>134521</xdr:rowOff>
    </xdr:to>
    <xdr:sp macro="" textlink="">
      <xdr:nvSpPr>
        <xdr:cNvPr id="342" name="楕円 341">
          <a:extLst>
            <a:ext uri="{FF2B5EF4-FFF2-40B4-BE49-F238E27FC236}">
              <a16:creationId xmlns:a16="http://schemas.microsoft.com/office/drawing/2014/main" id="{51488D1B-AAEE-4B9E-A0C3-D57350EAD8A1}"/>
            </a:ext>
          </a:extLst>
        </xdr:cNvPr>
        <xdr:cNvSpPr/>
      </xdr:nvSpPr>
      <xdr:spPr>
        <a:xfrm>
          <a:off x="13462000" y="1049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119298</xdr:rowOff>
    </xdr:from>
    <xdr:ext cx="762000" cy="259045"/>
    <xdr:sp macro="" textlink="">
      <xdr:nvSpPr>
        <xdr:cNvPr id="343" name="テキスト ボックス 342">
          <a:extLst>
            <a:ext uri="{FF2B5EF4-FFF2-40B4-BE49-F238E27FC236}">
              <a16:creationId xmlns:a16="http://schemas.microsoft.com/office/drawing/2014/main" id="{4C754C4A-F4B6-4F72-90A6-DB1DA2B99F73}"/>
            </a:ext>
          </a:extLst>
        </xdr:cNvPr>
        <xdr:cNvSpPr txBox="1"/>
      </xdr:nvSpPr>
      <xdr:spPr>
        <a:xfrm>
          <a:off x="13131800" y="1057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C40A68A4-5C50-4365-AA9C-996350F744F7}"/>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FDF29B10-6A08-4FD5-A2C6-1096E9DE5773}"/>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A3D9EA45-FDB8-490F-86F4-85B44D082CFF}"/>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1F13A962-6541-4A5A-8B83-D47A86BE4D8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3249BB66-B806-439F-BB89-40A86766C255}"/>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95363F81-4300-4A41-8DC6-C001C7D7F5A3}"/>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B22AA56D-968C-4A26-8083-1661C7B3740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72EA2CDE-F2AF-4DB1-B087-7EAD03890B17}"/>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42229234-A527-4C3D-9B8C-149AF698E07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931E3521-4EE5-450E-B911-86BB6E9CC6B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68CC016C-AF9C-4D9C-9FF9-27645F6486FC}"/>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3CFC1C24-FBD2-43D8-B11F-D8143DBE27DF}"/>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F6CE994A-3131-4A57-8B87-45E646562007}"/>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％となり、類似団体平均を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年度に完成した新庁舎整備事業に伴う総額</a:t>
          </a:r>
          <a:r>
            <a:rPr kumimoji="1" lang="en-US" altLang="ja-JP" sz="1300">
              <a:latin typeface="ＭＳ Ｐゴシック" panose="020B0600070205080204" pitchFamily="50" charset="-128"/>
              <a:ea typeface="ＭＳ Ｐゴシック" panose="020B0600070205080204" pitchFamily="50" charset="-128"/>
            </a:rPr>
            <a:t>452,000</a:t>
          </a:r>
          <a:r>
            <a:rPr kumimoji="1" lang="ja-JP" altLang="en-US" sz="1300">
              <a:latin typeface="ＭＳ Ｐゴシック" panose="020B0600070205080204" pitchFamily="50" charset="-128"/>
              <a:ea typeface="ＭＳ Ｐゴシック" panose="020B0600070205080204" pitchFamily="50" charset="-128"/>
            </a:rPr>
            <a:t>千円の起債の償還が令和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年度から順次始まるため、実質公債費比率の上昇がないように住民のニーズを的確に把握しながら、事業の選択により新規起債の発行を抑制に努める。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57C3FB86-3CD3-447B-B543-3E8D8F66A35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3B9A71D2-88FC-473D-ABBA-B42B78A42F68}"/>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716297B5-B5F2-4157-821E-BE4CBE597825}"/>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CE5079C6-2B86-4431-8D91-9D2A8312466D}"/>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F4746AE5-B17E-426A-9FEA-EBAFE75AE822}"/>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9C04557C-3D62-44BE-A744-C8356D53D10D}"/>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40C88EC3-3F94-481C-9602-1AFAB152C074}"/>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6E1E6143-E61A-45E2-A3E6-FBB6F073E193}"/>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E6427E49-0995-43FF-B6F2-55E27057C2C2}"/>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9F752437-1653-46EE-8925-7C4FA42BDCD5}"/>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39D07305-4B7E-46B9-B7C3-928BE8964734}"/>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D8C7DBD7-72A9-48BF-8800-F9550E118F79}"/>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A0A82EC4-7F8D-4E53-BFF0-4FEE119AF36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5614BE7B-B2FE-469A-AFC3-6AF775ACC805}"/>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7391D2FB-CECB-4952-B477-43306C934E32}"/>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C37590AB-E750-4A50-96F9-0F8B66E4F331}"/>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D5727477-BA1D-4E5D-BD26-724B62746DE2}"/>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94735F1C-EE20-46BA-A1A8-D4B2AD6DEF38}"/>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84527837-835A-4F53-BCDB-A775D4D74CBE}"/>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9313</xdr:rowOff>
    </xdr:to>
    <xdr:cxnSp macro="">
      <xdr:nvCxnSpPr>
        <xdr:cNvPr id="376" name="直線コネクタ 375">
          <a:extLst>
            <a:ext uri="{FF2B5EF4-FFF2-40B4-BE49-F238E27FC236}">
              <a16:creationId xmlns:a16="http://schemas.microsoft.com/office/drawing/2014/main" id="{D8CF067F-44D9-411D-BA10-5383CE3E50E5}"/>
            </a:ext>
          </a:extLst>
        </xdr:cNvPr>
        <xdr:cNvCxnSpPr/>
      </xdr:nvCxnSpPr>
      <xdr:spPr>
        <a:xfrm>
          <a:off x="16179800" y="714586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78DE2F10-7240-40C2-AB1A-31BC1D2C53BC}"/>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44C2E132-16CF-47C6-BFDB-45062D22FE35}"/>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116417</xdr:rowOff>
    </xdr:to>
    <xdr:cxnSp macro="">
      <xdr:nvCxnSpPr>
        <xdr:cNvPr id="379" name="直線コネクタ 378">
          <a:extLst>
            <a:ext uri="{FF2B5EF4-FFF2-40B4-BE49-F238E27FC236}">
              <a16:creationId xmlns:a16="http://schemas.microsoft.com/office/drawing/2014/main" id="{25FB845D-0CE4-4C91-8103-264F29FD334A}"/>
            </a:ext>
          </a:extLst>
        </xdr:cNvPr>
        <xdr:cNvCxnSpPr/>
      </xdr:nvCxnSpPr>
      <xdr:spPr>
        <a:xfrm>
          <a:off x="15290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48D2DC12-9DD0-433C-893E-7A67D603BA27}"/>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1C727773-169F-438E-BBAF-E199055F7CD2}"/>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116417</xdr:rowOff>
    </xdr:to>
    <xdr:cxnSp macro="">
      <xdr:nvCxnSpPr>
        <xdr:cNvPr id="382" name="直線コネクタ 381">
          <a:extLst>
            <a:ext uri="{FF2B5EF4-FFF2-40B4-BE49-F238E27FC236}">
              <a16:creationId xmlns:a16="http://schemas.microsoft.com/office/drawing/2014/main" id="{94992557-1DD0-4CAC-B582-68EB8E8F5B46}"/>
            </a:ext>
          </a:extLst>
        </xdr:cNvPr>
        <xdr:cNvCxnSpPr/>
      </xdr:nvCxnSpPr>
      <xdr:spPr>
        <a:xfrm>
          <a:off x="14401800" y="70734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605A1556-7D20-49BF-B0B2-7917DAEA9886}"/>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a:extLst>
            <a:ext uri="{FF2B5EF4-FFF2-40B4-BE49-F238E27FC236}">
              <a16:creationId xmlns:a16="http://schemas.microsoft.com/office/drawing/2014/main" id="{D016BB7D-CD7C-4ACE-9A45-43190CD7E532}"/>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41</xdr:row>
      <xdr:rowOff>44027</xdr:rowOff>
    </xdr:to>
    <xdr:cxnSp macro="">
      <xdr:nvCxnSpPr>
        <xdr:cNvPr id="385" name="直線コネクタ 384">
          <a:extLst>
            <a:ext uri="{FF2B5EF4-FFF2-40B4-BE49-F238E27FC236}">
              <a16:creationId xmlns:a16="http://schemas.microsoft.com/office/drawing/2014/main" id="{5E6EB411-CBD2-4C0F-935D-BDC1D4B35191}"/>
            </a:ext>
          </a:extLst>
        </xdr:cNvPr>
        <xdr:cNvCxnSpPr/>
      </xdr:nvCxnSpPr>
      <xdr:spPr>
        <a:xfrm>
          <a:off x="13512800" y="69930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E19D639B-F18B-460D-9FD1-370E9A8597DD}"/>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D635D4D7-DAFA-4805-A90D-728501927CC7}"/>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9370D342-A0A4-4D04-9B13-9F0E3E12649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12101DA8-12B8-49FF-AC22-9C771A12CF66}"/>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F8779DB1-8E20-4F29-AE23-42CB97DC2A0D}"/>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B4398C7-FA32-4CC7-96E6-35AF46687431}"/>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95D7EF90-8904-4B2D-B4FE-532D800655D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493622F4-31CA-45B0-A5E5-E002B7B3369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D265984E-D092-4CE0-94F2-36B344C3E2BA}"/>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129963</xdr:rowOff>
    </xdr:from>
    <xdr:to>
      <xdr:col>81</xdr:col>
      <xdr:colOff>95250</xdr:colOff>
      <xdr:row>42</xdr:row>
      <xdr:rowOff>60113</xdr:rowOff>
    </xdr:to>
    <xdr:sp macro="" textlink="">
      <xdr:nvSpPr>
        <xdr:cNvPr id="395" name="楕円 394">
          <a:extLst>
            <a:ext uri="{FF2B5EF4-FFF2-40B4-BE49-F238E27FC236}">
              <a16:creationId xmlns:a16="http://schemas.microsoft.com/office/drawing/2014/main" id="{B6AB4357-C0B7-44D1-872A-D64887F2B8F3}"/>
            </a:ext>
          </a:extLst>
        </xdr:cNvPr>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102040</xdr:rowOff>
    </xdr:from>
    <xdr:ext cx="762000" cy="259045"/>
    <xdr:sp macro="" textlink="">
      <xdr:nvSpPr>
        <xdr:cNvPr id="396" name="公債費負担の状況該当値テキスト">
          <a:extLst>
            <a:ext uri="{FF2B5EF4-FFF2-40B4-BE49-F238E27FC236}">
              <a16:creationId xmlns:a16="http://schemas.microsoft.com/office/drawing/2014/main" id="{503788BB-5312-4BA7-BE5F-753175EF08DC}"/>
            </a:ext>
          </a:extLst>
        </xdr:cNvPr>
        <xdr:cNvSpPr txBox="1"/>
      </xdr:nvSpPr>
      <xdr:spPr>
        <a:xfrm>
          <a:off x="17106900" y="71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397" name="楕円 396">
          <a:extLst>
            <a:ext uri="{FF2B5EF4-FFF2-40B4-BE49-F238E27FC236}">
              <a16:creationId xmlns:a16="http://schemas.microsoft.com/office/drawing/2014/main" id="{F0623AE6-7082-46E2-B734-C052D88D44F6}"/>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98" name="テキスト ボックス 397">
          <a:extLst>
            <a:ext uri="{FF2B5EF4-FFF2-40B4-BE49-F238E27FC236}">
              <a16:creationId xmlns:a16="http://schemas.microsoft.com/office/drawing/2014/main" id="{4E3A4265-A5DE-4130-BEF4-679A0B96EBFF}"/>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399" name="楕円 398">
          <a:extLst>
            <a:ext uri="{FF2B5EF4-FFF2-40B4-BE49-F238E27FC236}">
              <a16:creationId xmlns:a16="http://schemas.microsoft.com/office/drawing/2014/main" id="{7190E371-773F-45A8-A8DC-DD3370611123}"/>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00" name="テキスト ボックス 399">
          <a:extLst>
            <a:ext uri="{FF2B5EF4-FFF2-40B4-BE49-F238E27FC236}">
              <a16:creationId xmlns:a16="http://schemas.microsoft.com/office/drawing/2014/main" id="{E4A08411-C80C-4782-8727-55AA0B62D207}"/>
            </a:ext>
          </a:extLst>
        </xdr:cNvPr>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01" name="楕円 400">
          <a:extLst>
            <a:ext uri="{FF2B5EF4-FFF2-40B4-BE49-F238E27FC236}">
              <a16:creationId xmlns:a16="http://schemas.microsoft.com/office/drawing/2014/main" id="{87731A40-190B-445F-8483-FAC0F9370BB4}"/>
            </a:ext>
          </a:extLst>
        </xdr:cNvPr>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402" name="テキスト ボックス 401">
          <a:extLst>
            <a:ext uri="{FF2B5EF4-FFF2-40B4-BE49-F238E27FC236}">
              <a16:creationId xmlns:a16="http://schemas.microsoft.com/office/drawing/2014/main" id="{CEAF086F-D31D-4B7B-B6DF-2CE3A553AC97}"/>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403" name="楕円 402">
          <a:extLst>
            <a:ext uri="{FF2B5EF4-FFF2-40B4-BE49-F238E27FC236}">
              <a16:creationId xmlns:a16="http://schemas.microsoft.com/office/drawing/2014/main" id="{5E317F14-2479-4152-9BAC-26D68D42B48A}"/>
            </a:ext>
          </a:extLst>
        </xdr:cNvPr>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24571</xdr:rowOff>
    </xdr:from>
    <xdr:ext cx="762000" cy="259045"/>
    <xdr:sp macro="" textlink="">
      <xdr:nvSpPr>
        <xdr:cNvPr id="404" name="テキスト ボックス 403">
          <a:extLst>
            <a:ext uri="{FF2B5EF4-FFF2-40B4-BE49-F238E27FC236}">
              <a16:creationId xmlns:a16="http://schemas.microsoft.com/office/drawing/2014/main" id="{419066CB-C5C6-4BFC-86BE-1A19181AA3C8}"/>
            </a:ext>
          </a:extLst>
        </xdr:cNvPr>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852E5BC0-0C5D-4AA0-997F-D2A3361C5FA4}"/>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E0A6F26B-E9EE-4F26-9849-AF9E3006CD5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9A8670E4-5629-4582-9B5D-45514E98C764}"/>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236DA336-82DA-4D97-8D37-ED9D8789E9A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7F0E77DA-79CE-4EAC-8435-8931F98497C8}"/>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3C5ED245-9899-4FB6-876B-123DB70ADC9C}"/>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823A9792-D496-47B2-95E3-E7870B142BD7}"/>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9E18B2C-B53F-4FFF-AE94-1564B55F821A}"/>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FEBFD30D-C723-4E99-B340-4073C1234925}"/>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FC24C265-9DAF-4692-B7D3-31FC847FFF19}"/>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BE79871E-8DA3-4EC9-8D71-227A49B16CA5}"/>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6DE3E049-DCC8-44F9-973B-0A431510A1EE}"/>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58E25507-AAFB-4BA7-BFB9-0AD805C14FD3}"/>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将来負担比率については、充当可能財源等（</a:t>
          </a:r>
          <a:r>
            <a:rPr kumimoji="1" lang="en-US" altLang="ja-JP" sz="1300">
              <a:latin typeface="ＭＳ Ｐゴシック" panose="020B0600070205080204" pitchFamily="50" charset="-128"/>
              <a:ea typeface="ＭＳ Ｐゴシック" panose="020B0600070205080204" pitchFamily="50" charset="-128"/>
            </a:rPr>
            <a:t>3,172,728</a:t>
          </a:r>
          <a:r>
            <a:rPr kumimoji="1" lang="ja-JP" altLang="en-US" sz="1300">
              <a:latin typeface="ＭＳ Ｐゴシック" panose="020B0600070205080204" pitchFamily="50" charset="-128"/>
              <a:ea typeface="ＭＳ Ｐゴシック" panose="020B0600070205080204" pitchFamily="50" charset="-128"/>
            </a:rPr>
            <a:t>千円）が将来負担額（</a:t>
          </a:r>
          <a:r>
            <a:rPr kumimoji="1" lang="en-US" altLang="ja-JP" sz="1300">
              <a:latin typeface="ＭＳ Ｐゴシック" panose="020B0600070205080204" pitchFamily="50" charset="-128"/>
              <a:ea typeface="ＭＳ Ｐゴシック" panose="020B0600070205080204" pitchFamily="50" charset="-128"/>
            </a:rPr>
            <a:t>2,440,431</a:t>
          </a:r>
          <a:r>
            <a:rPr kumimoji="1" lang="ja-JP" altLang="en-US" sz="1300">
              <a:latin typeface="ＭＳ Ｐゴシック" panose="020B0600070205080204" pitchFamily="50" charset="-128"/>
              <a:ea typeface="ＭＳ Ｐゴシック" panose="020B0600070205080204" pitchFamily="50" charset="-128"/>
            </a:rPr>
            <a:t>千円）を上回る状態であり、算出されていない。今後も算出されないよう新規起債の発行を計画的に行うよう努める。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D51B6E91-FB3A-48BC-931D-D0C4B46C0361}"/>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15A55695-F303-45DA-9CBB-DEA64F92ED71}"/>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52CF01C1-C7C2-4EC6-B9A6-E6D670135B67}"/>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AC089625-C785-4E4B-95B8-9384D9BFA4C7}"/>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7EF78161-BF45-4181-9227-F8855C6BD813}"/>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1E2FD00F-31FB-4AAB-93AB-E63640BF45BA}"/>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8EDC8560-378D-4085-9C02-4C2627C770F1}"/>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BC352F8B-4F53-4128-8698-1D69908EE431}"/>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B9AC18A6-4B23-468D-B11E-C08FF74973A4}"/>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A48FDEA6-8A40-4BAC-AA52-C583BBB6C67B}"/>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46B3846B-F36B-4D5F-8CB8-2D46C566417F}"/>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B26D25ED-BA18-4089-A9B8-658055DBBAEC}"/>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A3B4334C-523E-4D9C-9ECB-7D4762B4B16E}"/>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DC710A1A-98CA-4818-A61A-0B372428551F}"/>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E0E21557-4310-4474-9AF9-343B6D9F162A}"/>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70DE9710-2844-495D-BB7E-8778D674B8CC}"/>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86C817A1-2FF7-4BE7-A12A-C960B0B929E4}"/>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CE5D85DB-AE20-45C6-B95F-F99453BF4BFD}"/>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ECF1F9D9-FCF6-4CF5-BC2B-ED2B2F93DDAF}"/>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5CADDE8E-1BE2-4EA4-8C7A-79CDD51A4509}"/>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C1B732D9-380A-4A30-B03E-AA3DDBF5AF7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4A02D82D-4FAA-4E66-BC4F-3920B3070159}"/>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C2970491-36A8-4B1F-91A9-BC4F55163EDD}"/>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236F38B-603B-47FF-BD25-0505614954DE}"/>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A832334F-CE9B-4BDC-82BF-0993FE45208B}"/>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D6E5A917-A980-407D-9CA6-32C897FA88D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8270924C-AEA4-42E8-8355-47C5B921E962}"/>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FCABA4EA-22ED-40A6-9D39-D7C7E1CA34E4}"/>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5416F5E9-B17A-4FD1-A456-7314B81DB5D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A9AEE150-908A-47AC-8EA7-7C04D47E58E9}"/>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F0176DAF-0A29-48EB-B651-B37430015B28}"/>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21BD8DDB-B9B5-4B24-BF7A-FD9E850C4B34}"/>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1ECE1A46-0B4D-475D-9EEA-8C4DDB4B2C58}"/>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99B23E1B-2508-41D8-AFA8-0BDF16FCE8D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1C3D5523-47D3-4CEC-BCD4-843290426F1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
533
101.30
2,372,450
2,334,056
32,394
821,241
1,786,548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全ての事務事業の優先度を厳しく点検し、優先度の低い事務事業について計画的に廃止・縮小を進め、適正な定員管理と行財政改革への取り組みを通じて人件費の削減に努める。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36</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068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068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90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20320</xdr:rowOff>
    </xdr:from>
    <xdr:to>
      <xdr:col>11</xdr:col>
      <xdr:colOff>9525</xdr:colOff>
      <xdr:row>37</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639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87630</xdr:rowOff>
    </xdr:from>
    <xdr:to>
      <xdr:col>24</xdr:col>
      <xdr:colOff>76200</xdr:colOff>
      <xdr:row>37</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59707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140970</xdr:rowOff>
    </xdr:from>
    <xdr:to>
      <xdr:col>6</xdr:col>
      <xdr:colOff>171450</xdr:colOff>
      <xdr:row>37</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55897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9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ポイント上回っている。デジタル田園都市国家構想交付金事業や地域おこし協力隊事業など大型の事業を行っているため増加傾向にある。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年度で大規模なデジタル田園都市国家構想交付金事業が終了したため、令和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年度以降は減少する見込みであるが、今後は本当に必要な事業を選択し、物件費を抑制することに努める。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153670</xdr:rowOff>
    </xdr:from>
    <xdr:to>
      <xdr:col>82</xdr:col>
      <xdr:colOff>107950</xdr:colOff>
      <xdr:row>18</xdr:row>
      <xdr:rowOff>119380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0683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146050</xdr:rowOff>
    </xdr:from>
    <xdr:to>
      <xdr:col>78</xdr:col>
      <xdr:colOff>69850</xdr:colOff>
      <xdr:row>17</xdr:row>
      <xdr:rowOff>153670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88925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xdr:rowOff>
    </xdr:from>
    <xdr:to>
      <xdr:col>73</xdr:col>
      <xdr:colOff>180975</xdr:colOff>
      <xdr:row>16</xdr:row>
      <xdr:rowOff>146050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75971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xdr:rowOff>
    </xdr:from>
    <xdr:to>
      <xdr:col>69</xdr:col>
      <xdr:colOff>92075</xdr:colOff>
      <xdr:row>17</xdr:row>
      <xdr:rowOff>5080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75971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97807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40657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102870</xdr:rowOff>
    </xdr:from>
    <xdr:to>
      <xdr:col>78</xdr:col>
      <xdr:colOff>120650</xdr:colOff>
      <xdr:row>18</xdr:row>
      <xdr:rowOff>33020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95250</xdr:rowOff>
    </xdr:from>
    <xdr:to>
      <xdr:col>74</xdr:col>
      <xdr:colOff>31750</xdr:colOff>
      <xdr:row>17</xdr:row>
      <xdr:rowOff>25400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137160</xdr:rowOff>
    </xdr:from>
    <xdr:to>
      <xdr:col>69</xdr:col>
      <xdr:colOff>142875</xdr:colOff>
      <xdr:row>16</xdr:row>
      <xdr:rowOff>67310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0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77487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7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125730</xdr:rowOff>
    </xdr:from>
    <xdr:to>
      <xdr:col>65</xdr:col>
      <xdr:colOff>53975</xdr:colOff>
      <xdr:row>17</xdr:row>
      <xdr:rowOff>55880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40657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95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要因としては医療費助成等の社会福祉費や児童手当等の児童福祉費に係る対象者が少ないことがあげられる。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今後も社会保障関連経費に係る扶助費が財政を圧迫しないように努めていく。</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232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4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54</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0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54</xdr:row>
      <xdr:rowOff>146050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ポイント下回ったが、今後は、簡易水道・下水道施設の大規模改修等により、公営企業会計への繰出金が多額になることが予想される。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また、簡易水道については、平成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年度大規模改修伴う起債の償還が令和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年度から開始し、大幅な償還額の増加が決定しているため、経費を節減し、独立採算の原則に合う料金の見直し等による健全化を図る。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56</xdr:row>
      <xdr:rowOff>96520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996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77470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9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165100</xdr:rowOff>
    </xdr:from>
    <xdr:to>
      <xdr:col>73</xdr:col>
      <xdr:colOff>180975</xdr:colOff>
      <xdr:row>55</xdr:row>
      <xdr:rowOff>77470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423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55</xdr:row>
      <xdr:rowOff>168910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4234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26670</xdr:rowOff>
    </xdr:from>
    <xdr:to>
      <xdr:col>74</xdr:col>
      <xdr:colOff>31750</xdr:colOff>
      <xdr:row>55</xdr:row>
      <xdr:rowOff>128270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138447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114300</xdr:rowOff>
    </xdr:from>
    <xdr:to>
      <xdr:col>69</xdr:col>
      <xdr:colOff>142875</xdr:colOff>
      <xdr:row>55</xdr:row>
      <xdr:rowOff>44450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54627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ポイント下回っており、前年度に比べ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効果が薄い補助金を見直した効果が表れている。今後についても、抑制に努め、適正化に向けた取組を推進する。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140716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2946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56134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12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97282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997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97282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769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比率は類似団体を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ここ数年は大型事業の実施により地方債の発行額が増大しており、さらに令和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年度に完成した新庁舎整備事業に伴う総額</a:t>
          </a:r>
          <a:r>
            <a:rPr kumimoji="1" lang="en-US" altLang="ja-JP" sz="1300">
              <a:latin typeface="ＭＳ Ｐゴシック" panose="020B0600070205080204" pitchFamily="50" charset="-128"/>
              <a:ea typeface="ＭＳ Ｐゴシック" panose="020B0600070205080204" pitchFamily="50" charset="-128"/>
            </a:rPr>
            <a:t>452,000</a:t>
          </a:r>
          <a:r>
            <a:rPr kumimoji="1" lang="ja-JP" altLang="en-US" sz="1300">
              <a:latin typeface="ＭＳ Ｐゴシック" panose="020B0600070205080204" pitchFamily="50" charset="-128"/>
              <a:ea typeface="ＭＳ Ｐゴシック" panose="020B0600070205080204" pitchFamily="50" charset="-128"/>
            </a:rPr>
            <a:t>千円の起債の償還が令和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年度から順次始まるため、公債費が増えていくことが確実である。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今後は普通建設事業の緊急性･必要性を検討しながら、地方債の新規発行の抑制を図る。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66039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257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225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2257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161289</xdr:rowOff>
    </xdr:from>
    <xdr:to>
      <xdr:col>11</xdr:col>
      <xdr:colOff>9525</xdr:colOff>
      <xdr:row>77</xdr:row>
      <xdr:rowOff>50800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914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15239</xdr:rowOff>
    </xdr:from>
    <xdr:to>
      <xdr:col>24</xdr:col>
      <xdr:colOff>76200</xdr:colOff>
      <xdr:row>77</xdr:row>
      <xdr:rowOff>116839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158766</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59707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0</xdr:rowOff>
    </xdr:from>
    <xdr:to>
      <xdr:col>11</xdr:col>
      <xdr:colOff>60325</xdr:colOff>
      <xdr:row>77</xdr:row>
      <xdr:rowOff>101600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111777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人件費や物件費が前年に比べ増加していることで公債費以外の割合が高くなっている。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今後も経費の見直しや改善等、計画的な財政運営を図り、経常経費の縮減に努める。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また、村税の徴収強化などの取り組みを通じて、財政基盤の強化にも努める。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32294</xdr:rowOff>
    </xdr:from>
    <xdr:to>
      <xdr:col>82</xdr:col>
      <xdr:colOff>107950</xdr:colOff>
      <xdr:row>79</xdr:row>
      <xdr:rowOff>33927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405394"/>
          <a:ext cx="8382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32294</xdr:rowOff>
    </xdr:from>
    <xdr:to>
      <xdr:col>78</xdr:col>
      <xdr:colOff>69850</xdr:colOff>
      <xdr:row>78</xdr:row>
      <xdr:rowOff>104139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405394"/>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79648</xdr:rowOff>
    </xdr:from>
    <xdr:to>
      <xdr:col>73</xdr:col>
      <xdr:colOff>180975</xdr:colOff>
      <xdr:row>78</xdr:row>
      <xdr:rowOff>104139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81298"/>
          <a:ext cx="889000" cy="19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79648</xdr:rowOff>
    </xdr:from>
    <xdr:to>
      <xdr:col>69</xdr:col>
      <xdr:colOff>92075</xdr:colOff>
      <xdr:row>78</xdr:row>
      <xdr:rowOff>45357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281298"/>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170741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154577</xdr:rowOff>
    </xdr:from>
    <xdr:to>
      <xdr:col>82</xdr:col>
      <xdr:colOff>158750</xdr:colOff>
      <xdr:row>79</xdr:row>
      <xdr:rowOff>84727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126654</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499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152944</xdr:rowOff>
    </xdr:from>
    <xdr:to>
      <xdr:col>78</xdr:col>
      <xdr:colOff>120650</xdr:colOff>
      <xdr:row>78</xdr:row>
      <xdr:rowOff>83094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67871</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4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28848</xdr:rowOff>
    </xdr:from>
    <xdr:to>
      <xdr:col>69</xdr:col>
      <xdr:colOff>142875</xdr:colOff>
      <xdr:row>77</xdr:row>
      <xdr:rowOff>130448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140625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166007</xdr:rowOff>
    </xdr:from>
    <xdr:to>
      <xdr:col>65</xdr:col>
      <xdr:colOff>53975</xdr:colOff>
      <xdr:row>78</xdr:row>
      <xdr:rowOff>96157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80934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91926</xdr:rowOff>
    </xdr:from>
    <xdr:to>
      <xdr:col>29</xdr:col>
      <xdr:colOff>127000</xdr:colOff>
      <xdr:row>15</xdr:row>
      <xdr:rowOff>101594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711301"/>
          <a:ext cx="647700" cy="9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101594</xdr:rowOff>
    </xdr:from>
    <xdr:to>
      <xdr:col>26</xdr:col>
      <xdr:colOff>50800</xdr:colOff>
      <xdr:row>16</xdr:row>
      <xdr:rowOff>30292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720969"/>
          <a:ext cx="698500" cy="100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170231</xdr:rowOff>
    </xdr:from>
    <xdr:to>
      <xdr:col>22</xdr:col>
      <xdr:colOff>114300</xdr:colOff>
      <xdr:row>16</xdr:row>
      <xdr:rowOff>30292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2789606"/>
          <a:ext cx="698500" cy="31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91460</xdr:rowOff>
    </xdr:from>
    <xdr:to>
      <xdr:col>18</xdr:col>
      <xdr:colOff>177800</xdr:colOff>
      <xdr:row>15</xdr:row>
      <xdr:rowOff>170231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2710835"/>
          <a:ext cx="698500" cy="78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41126</xdr:rowOff>
    </xdr:from>
    <xdr:to>
      <xdr:col>29</xdr:col>
      <xdr:colOff>177800</xdr:colOff>
      <xdr:row>15</xdr:row>
      <xdr:rowOff>142726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660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57653</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50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50794</xdr:rowOff>
    </xdr:from>
    <xdr:to>
      <xdr:col>26</xdr:col>
      <xdr:colOff>101600</xdr:colOff>
      <xdr:row>15</xdr:row>
      <xdr:rowOff>152394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670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162571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43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150942</xdr:rowOff>
    </xdr:from>
    <xdr:to>
      <xdr:col>22</xdr:col>
      <xdr:colOff>165100</xdr:colOff>
      <xdr:row>16</xdr:row>
      <xdr:rowOff>81092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770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91269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539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119431</xdr:rowOff>
    </xdr:from>
    <xdr:to>
      <xdr:col>19</xdr:col>
      <xdr:colOff>38100</xdr:colOff>
      <xdr:row>16</xdr:row>
      <xdr:rowOff>49581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738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59758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5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40660</xdr:rowOff>
    </xdr:from>
    <xdr:to>
      <xdr:col>15</xdr:col>
      <xdr:colOff>101600</xdr:colOff>
      <xdr:row>15</xdr:row>
      <xdr:rowOff>142260</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66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152437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42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154908</xdr:rowOff>
    </xdr:from>
    <xdr:to>
      <xdr:col>29</xdr:col>
      <xdr:colOff>127000</xdr:colOff>
      <xdr:row>35</xdr:row>
      <xdr:rowOff>179948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65258"/>
          <a:ext cx="647700" cy="25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179948</xdr:rowOff>
    </xdr:from>
    <xdr:to>
      <xdr:col>26</xdr:col>
      <xdr:colOff>50800</xdr:colOff>
      <xdr:row>35</xdr:row>
      <xdr:rowOff>259355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90298"/>
          <a:ext cx="698500" cy="79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259355</xdr:rowOff>
    </xdr:from>
    <xdr:to>
      <xdr:col>22</xdr:col>
      <xdr:colOff>114300</xdr:colOff>
      <xdr:row>35</xdr:row>
      <xdr:rowOff>330164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69705"/>
          <a:ext cx="698500" cy="70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72699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271471</xdr:rowOff>
    </xdr:from>
    <xdr:to>
      <xdr:col>18</xdr:col>
      <xdr:colOff>177800</xdr:colOff>
      <xdr:row>35</xdr:row>
      <xdr:rowOff>330164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81821"/>
          <a:ext cx="698500" cy="58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81599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3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84735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104108</xdr:rowOff>
    </xdr:from>
    <xdr:to>
      <xdr:col>29</xdr:col>
      <xdr:colOff>177800</xdr:colOff>
      <xdr:row>35</xdr:row>
      <xdr:rowOff>205708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14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292085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5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129148</xdr:rowOff>
    </xdr:from>
    <xdr:to>
      <xdr:col>26</xdr:col>
      <xdr:colOff>101600</xdr:colOff>
      <xdr:row>35</xdr:row>
      <xdr:rowOff>230748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39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240925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08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208555</xdr:rowOff>
    </xdr:from>
    <xdr:to>
      <xdr:col>22</xdr:col>
      <xdr:colOff>165100</xdr:colOff>
      <xdr:row>35</xdr:row>
      <xdr:rowOff>310155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18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320332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8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279364</xdr:rowOff>
    </xdr:from>
    <xdr:to>
      <xdr:col>19</xdr:col>
      <xdr:colOff>38100</xdr:colOff>
      <xdr:row>36</xdr:row>
      <xdr:rowOff>38064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8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48241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5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220671</xdr:rowOff>
    </xdr:from>
    <xdr:to>
      <xdr:col>15</xdr:col>
      <xdr:colOff>101600</xdr:colOff>
      <xdr:row>35</xdr:row>
      <xdr:rowOff>322271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31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332448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99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
533
101.30
2,372,450
2,334,056
32,394
821,241
1,786,548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15944</xdr:rowOff>
    </xdr:from>
    <xdr:to>
      <xdr:col>24</xdr:col>
      <xdr:colOff>63500</xdr:colOff>
      <xdr:row>34</xdr:row>
      <xdr:rowOff>53993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5845244"/>
          <a:ext cx="838200" cy="3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53993</xdr:rowOff>
    </xdr:from>
    <xdr:to>
      <xdr:col>19</xdr:col>
      <xdr:colOff>177800</xdr:colOff>
      <xdr:row>34</xdr:row>
      <xdr:rowOff>141108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883293"/>
          <a:ext cx="889000" cy="8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141108</xdr:rowOff>
    </xdr:from>
    <xdr:to>
      <xdr:col>15</xdr:col>
      <xdr:colOff>50800</xdr:colOff>
      <xdr:row>35</xdr:row>
      <xdr:rowOff>116221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5970408"/>
          <a:ext cx="889000" cy="14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116221</xdr:rowOff>
    </xdr:from>
    <xdr:to>
      <xdr:col>10</xdr:col>
      <xdr:colOff>114300</xdr:colOff>
      <xdr:row>35</xdr:row>
      <xdr:rowOff>158994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116971"/>
          <a:ext cx="889000" cy="4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136594</xdr:rowOff>
    </xdr:from>
    <xdr:to>
      <xdr:col>24</xdr:col>
      <xdr:colOff>114300</xdr:colOff>
      <xdr:row>34</xdr:row>
      <xdr:rowOff>66744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7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159471</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64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3193</xdr:rowOff>
    </xdr:from>
    <xdr:to>
      <xdr:col>20</xdr:col>
      <xdr:colOff>38100</xdr:colOff>
      <xdr:row>34</xdr:row>
      <xdr:rowOff>104793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8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121320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60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90308</xdr:rowOff>
    </xdr:from>
    <xdr:to>
      <xdr:col>15</xdr:col>
      <xdr:colOff>101600</xdr:colOff>
      <xdr:row>35</xdr:row>
      <xdr:rowOff>20458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91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36985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69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65421</xdr:rowOff>
    </xdr:from>
    <xdr:to>
      <xdr:col>10</xdr:col>
      <xdr:colOff>165100</xdr:colOff>
      <xdr:row>35</xdr:row>
      <xdr:rowOff>167021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06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12098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84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108194</xdr:rowOff>
    </xdr:from>
    <xdr:to>
      <xdr:col>6</xdr:col>
      <xdr:colOff>38100</xdr:colOff>
      <xdr:row>36</xdr:row>
      <xdr:rowOff>38344</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10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54871</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88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90198</xdr:rowOff>
    </xdr:from>
    <xdr:to>
      <xdr:col>24</xdr:col>
      <xdr:colOff>63500</xdr:colOff>
      <xdr:row>54</xdr:row>
      <xdr:rowOff>59567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177048"/>
          <a:ext cx="838200" cy="14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59567</xdr:rowOff>
    </xdr:from>
    <xdr:to>
      <xdr:col>19</xdr:col>
      <xdr:colOff>177800</xdr:colOff>
      <xdr:row>54</xdr:row>
      <xdr:rowOff>131411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317867"/>
          <a:ext cx="889000" cy="7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131411</xdr:rowOff>
    </xdr:from>
    <xdr:to>
      <xdr:col>15</xdr:col>
      <xdr:colOff>50800</xdr:colOff>
      <xdr:row>55</xdr:row>
      <xdr:rowOff>66294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389711"/>
          <a:ext cx="889000" cy="10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66294</xdr:rowOff>
    </xdr:from>
    <xdr:to>
      <xdr:col>10</xdr:col>
      <xdr:colOff>114300</xdr:colOff>
      <xdr:row>55</xdr:row>
      <xdr:rowOff>97799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496044"/>
          <a:ext cx="889000" cy="3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39398</xdr:rowOff>
    </xdr:from>
    <xdr:to>
      <xdr:col>24</xdr:col>
      <xdr:colOff>114300</xdr:colOff>
      <xdr:row>53</xdr:row>
      <xdr:rowOff>140998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12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62275</xdr:rowOff>
    </xdr:from>
    <xdr:ext cx="690189"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9776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8767</xdr:rowOff>
    </xdr:from>
    <xdr:to>
      <xdr:col>20</xdr:col>
      <xdr:colOff>38100</xdr:colOff>
      <xdr:row>54</xdr:row>
      <xdr:rowOff>110367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26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52</xdr:row>
      <xdr:rowOff>126894</xdr:rowOff>
    </xdr:from>
    <xdr:ext cx="690189"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52205" y="9042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80611</xdr:rowOff>
    </xdr:from>
    <xdr:to>
      <xdr:col>15</xdr:col>
      <xdr:colOff>101600</xdr:colOff>
      <xdr:row>55</xdr:row>
      <xdr:rowOff>10761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33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53</xdr:row>
      <xdr:rowOff>27288</xdr:rowOff>
    </xdr:from>
    <xdr:ext cx="690189"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563205" y="9114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15494</xdr:rowOff>
    </xdr:from>
    <xdr:to>
      <xdr:col>10</xdr:col>
      <xdr:colOff>165100</xdr:colOff>
      <xdr:row>55</xdr:row>
      <xdr:rowOff>117094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133621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22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46999</xdr:rowOff>
    </xdr:from>
    <xdr:to>
      <xdr:col>6</xdr:col>
      <xdr:colOff>38100</xdr:colOff>
      <xdr:row>55</xdr:row>
      <xdr:rowOff>148599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47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165126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25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81910</xdr:rowOff>
    </xdr:from>
    <xdr:to>
      <xdr:col>24</xdr:col>
      <xdr:colOff>63500</xdr:colOff>
      <xdr:row>77</xdr:row>
      <xdr:rowOff>119698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2940660"/>
          <a:ext cx="838200" cy="38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76921</xdr:rowOff>
    </xdr:from>
    <xdr:to>
      <xdr:col>19</xdr:col>
      <xdr:colOff>177800</xdr:colOff>
      <xdr:row>77</xdr:row>
      <xdr:rowOff>119698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78571"/>
          <a:ext cx="889000" cy="4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15410</xdr:rowOff>
    </xdr:from>
    <xdr:to>
      <xdr:col>15</xdr:col>
      <xdr:colOff>50800</xdr:colOff>
      <xdr:row>77</xdr:row>
      <xdr:rowOff>76921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045610"/>
          <a:ext cx="889000" cy="23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15410</xdr:rowOff>
    </xdr:from>
    <xdr:to>
      <xdr:col>10</xdr:col>
      <xdr:colOff>114300</xdr:colOff>
      <xdr:row>76</xdr:row>
      <xdr:rowOff>28561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045610"/>
          <a:ext cx="889000" cy="1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121111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100612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31110</xdr:rowOff>
    </xdr:from>
    <xdr:to>
      <xdr:col>24</xdr:col>
      <xdr:colOff>114300</xdr:colOff>
      <xdr:row>75</xdr:row>
      <xdr:rowOff>132710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8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53987</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74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68898</xdr:rowOff>
    </xdr:from>
    <xdr:to>
      <xdr:col>20</xdr:col>
      <xdr:colOff>38100</xdr:colOff>
      <xdr:row>77</xdr:row>
      <xdr:rowOff>170498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7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161625</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6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26121</xdr:rowOff>
    </xdr:from>
    <xdr:to>
      <xdr:col>15</xdr:col>
      <xdr:colOff>101600</xdr:colOff>
      <xdr:row>77</xdr:row>
      <xdr:rowOff>127721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118848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2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136060</xdr:rowOff>
    </xdr:from>
    <xdr:to>
      <xdr:col>10</xdr:col>
      <xdr:colOff>165100</xdr:colOff>
      <xdr:row>76</xdr:row>
      <xdr:rowOff>66210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99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82737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77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149211</xdr:rowOff>
    </xdr:from>
    <xdr:to>
      <xdr:col>6</xdr:col>
      <xdr:colOff>38100</xdr:colOff>
      <xdr:row>76</xdr:row>
      <xdr:rowOff>79361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00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95887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78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156288</xdr:rowOff>
    </xdr:from>
    <xdr:to>
      <xdr:col>24</xdr:col>
      <xdr:colOff>63500</xdr:colOff>
      <xdr:row>95</xdr:row>
      <xdr:rowOff>133353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272588"/>
          <a:ext cx="838200" cy="14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156288</xdr:rowOff>
    </xdr:from>
    <xdr:to>
      <xdr:col>19</xdr:col>
      <xdr:colOff>177800</xdr:colOff>
      <xdr:row>96</xdr:row>
      <xdr:rowOff>39353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72588"/>
          <a:ext cx="889000" cy="22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39353</xdr:rowOff>
    </xdr:from>
    <xdr:to>
      <xdr:col>15</xdr:col>
      <xdr:colOff>50800</xdr:colOff>
      <xdr:row>96</xdr:row>
      <xdr:rowOff>62395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98553"/>
          <a:ext cx="8890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62395</xdr:rowOff>
    </xdr:from>
    <xdr:to>
      <xdr:col>10</xdr:col>
      <xdr:colOff>114300</xdr:colOff>
      <xdr:row>96</xdr:row>
      <xdr:rowOff>104449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21595"/>
          <a:ext cx="889000" cy="4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82553</xdr:rowOff>
    </xdr:from>
    <xdr:to>
      <xdr:col>24</xdr:col>
      <xdr:colOff>114300</xdr:colOff>
      <xdr:row>96</xdr:row>
      <xdr:rowOff>12703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7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60980</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4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105488</xdr:rowOff>
    </xdr:from>
    <xdr:to>
      <xdr:col>20</xdr:col>
      <xdr:colOff>38100</xdr:colOff>
      <xdr:row>95</xdr:row>
      <xdr:rowOff>35638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2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52165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59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160003</xdr:rowOff>
    </xdr:from>
    <xdr:to>
      <xdr:col>15</xdr:col>
      <xdr:colOff>101600</xdr:colOff>
      <xdr:row>96</xdr:row>
      <xdr:rowOff>90153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81280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4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11595</xdr:rowOff>
    </xdr:from>
    <xdr:to>
      <xdr:col>10</xdr:col>
      <xdr:colOff>165100</xdr:colOff>
      <xdr:row>96</xdr:row>
      <xdr:rowOff>113195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104322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53649</xdr:rowOff>
    </xdr:from>
    <xdr:to>
      <xdr:col>6</xdr:col>
      <xdr:colOff>38100</xdr:colOff>
      <xdr:row>96</xdr:row>
      <xdr:rowOff>155249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1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146376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0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160602</xdr:rowOff>
    </xdr:from>
    <xdr:to>
      <xdr:col>55</xdr:col>
      <xdr:colOff>0</xdr:colOff>
      <xdr:row>35</xdr:row>
      <xdr:rowOff>131189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989902"/>
          <a:ext cx="838200" cy="1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74410</xdr:rowOff>
    </xdr:from>
    <xdr:to>
      <xdr:col>50</xdr:col>
      <xdr:colOff>114300</xdr:colOff>
      <xdr:row>35</xdr:row>
      <xdr:rowOff>131189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903710"/>
          <a:ext cx="889000" cy="22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74410</xdr:rowOff>
    </xdr:from>
    <xdr:to>
      <xdr:col>45</xdr:col>
      <xdr:colOff>177800</xdr:colOff>
      <xdr:row>34</xdr:row>
      <xdr:rowOff>167686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03710"/>
          <a:ext cx="889000" cy="9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167686</xdr:rowOff>
    </xdr:from>
    <xdr:to>
      <xdr:col>41</xdr:col>
      <xdr:colOff>50800</xdr:colOff>
      <xdr:row>35</xdr:row>
      <xdr:rowOff>165998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5996986"/>
          <a:ext cx="889000" cy="16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109802</xdr:rowOff>
    </xdr:from>
    <xdr:to>
      <xdr:col>55</xdr:col>
      <xdr:colOff>50800</xdr:colOff>
      <xdr:row>35</xdr:row>
      <xdr:rowOff>39952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93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132679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80389</xdr:rowOff>
    </xdr:from>
    <xdr:to>
      <xdr:col>50</xdr:col>
      <xdr:colOff>165100</xdr:colOff>
      <xdr:row>36</xdr:row>
      <xdr:rowOff>10539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08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27066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85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23610</xdr:rowOff>
    </xdr:from>
    <xdr:to>
      <xdr:col>46</xdr:col>
      <xdr:colOff>38100</xdr:colOff>
      <xdr:row>34</xdr:row>
      <xdr:rowOff>125210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5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141737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2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116886</xdr:rowOff>
    </xdr:from>
    <xdr:to>
      <xdr:col>41</xdr:col>
      <xdr:colOff>101600</xdr:colOff>
      <xdr:row>35</xdr:row>
      <xdr:rowOff>47036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94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63563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72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115198</xdr:rowOff>
    </xdr:from>
    <xdr:to>
      <xdr:col>36</xdr:col>
      <xdr:colOff>165100</xdr:colOff>
      <xdr:row>36</xdr:row>
      <xdr:rowOff>45348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61875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89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91455</xdr:rowOff>
    </xdr:from>
    <xdr:to>
      <xdr:col>55</xdr:col>
      <xdr:colOff>0</xdr:colOff>
      <xdr:row>57</xdr:row>
      <xdr:rowOff>60664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692655"/>
          <a:ext cx="838200" cy="14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60664</xdr:rowOff>
    </xdr:from>
    <xdr:to>
      <xdr:col>50</xdr:col>
      <xdr:colOff>114300</xdr:colOff>
      <xdr:row>58</xdr:row>
      <xdr:rowOff>71317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833314"/>
          <a:ext cx="889000" cy="18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119642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6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71317</xdr:rowOff>
    </xdr:from>
    <xdr:to>
      <xdr:col>45</xdr:col>
      <xdr:colOff>177800</xdr:colOff>
      <xdr:row>58</xdr:row>
      <xdr:rowOff>111451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15417"/>
          <a:ext cx="889000" cy="4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111451</xdr:rowOff>
    </xdr:from>
    <xdr:to>
      <xdr:col>41</xdr:col>
      <xdr:colOff>50800</xdr:colOff>
      <xdr:row>58</xdr:row>
      <xdr:rowOff>131152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55551"/>
          <a:ext cx="889000" cy="1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162474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40655</xdr:rowOff>
    </xdr:from>
    <xdr:to>
      <xdr:col>55</xdr:col>
      <xdr:colOff>50800</xdr:colOff>
      <xdr:row>56</xdr:row>
      <xdr:rowOff>142255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64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63532</xdr:rowOff>
    </xdr:from>
    <xdr:ext cx="690189"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4932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9864</xdr:rowOff>
    </xdr:from>
    <xdr:to>
      <xdr:col>50</xdr:col>
      <xdr:colOff>165100</xdr:colOff>
      <xdr:row>57</xdr:row>
      <xdr:rowOff>111464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8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127991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55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20517</xdr:rowOff>
    </xdr:from>
    <xdr:to>
      <xdr:col>46</xdr:col>
      <xdr:colOff>38100</xdr:colOff>
      <xdr:row>58</xdr:row>
      <xdr:rowOff>122117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138644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39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60651</xdr:rowOff>
    </xdr:from>
    <xdr:to>
      <xdr:col>41</xdr:col>
      <xdr:colOff>101600</xdr:colOff>
      <xdr:row>58</xdr:row>
      <xdr:rowOff>162251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0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153378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9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80352</xdr:rowOff>
    </xdr:from>
    <xdr:to>
      <xdr:col>36</xdr:col>
      <xdr:colOff>165100</xdr:colOff>
      <xdr:row>59</xdr:row>
      <xdr:rowOff>10502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1629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1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163032</xdr:rowOff>
    </xdr:from>
    <xdr:to>
      <xdr:col>55</xdr:col>
      <xdr:colOff>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64682"/>
          <a:ext cx="838200" cy="22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163032</xdr:rowOff>
    </xdr:from>
    <xdr:to>
      <xdr:col>50</xdr:col>
      <xdr:colOff>114300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64682"/>
          <a:ext cx="889000" cy="22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34368</xdr:rowOff>
    </xdr:from>
    <xdr:to>
      <xdr:col>45</xdr:col>
      <xdr:colOff>177800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07468"/>
          <a:ext cx="889000" cy="18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34368</xdr:rowOff>
    </xdr:from>
    <xdr:to>
      <xdr:col>41</xdr:col>
      <xdr:colOff>50800</xdr:colOff>
      <xdr:row>79</xdr:row>
      <xdr:rowOff>42024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07468"/>
          <a:ext cx="889000" cy="17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102435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47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112232</xdr:rowOff>
    </xdr:from>
    <xdr:to>
      <xdr:col>50</xdr:col>
      <xdr:colOff>165100</xdr:colOff>
      <xdr:row>78</xdr:row>
      <xdr:rowOff>42382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1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58909</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0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155018</xdr:rowOff>
    </xdr:from>
    <xdr:to>
      <xdr:col>41</xdr:col>
      <xdr:colOff>101600</xdr:colOff>
      <xdr:row>78</xdr:row>
      <xdr:rowOff>85168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5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101695</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13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162674</xdr:rowOff>
    </xdr:from>
    <xdr:to>
      <xdr:col>36</xdr:col>
      <xdr:colOff>165100</xdr:colOff>
      <xdr:row>79</xdr:row>
      <xdr:rowOff>92824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3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83951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62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94881</xdr:rowOff>
    </xdr:from>
    <xdr:to>
      <xdr:col>55</xdr:col>
      <xdr:colOff>0</xdr:colOff>
      <xdr:row>97</xdr:row>
      <xdr:rowOff>25673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382631"/>
          <a:ext cx="838200" cy="27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25673</xdr:rowOff>
    </xdr:from>
    <xdr:to>
      <xdr:col>50</xdr:col>
      <xdr:colOff>114300</xdr:colOff>
      <xdr:row>97</xdr:row>
      <xdr:rowOff>137651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656323"/>
          <a:ext cx="889000" cy="1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137651</xdr:rowOff>
    </xdr:from>
    <xdr:to>
      <xdr:col>45</xdr:col>
      <xdr:colOff>177800</xdr:colOff>
      <xdr:row>98</xdr:row>
      <xdr:rowOff>96591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68301"/>
          <a:ext cx="889000" cy="13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41985</xdr:rowOff>
    </xdr:from>
    <xdr:to>
      <xdr:col>41</xdr:col>
      <xdr:colOff>50800</xdr:colOff>
      <xdr:row>98</xdr:row>
      <xdr:rowOff>96591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44085"/>
          <a:ext cx="889000" cy="5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44081</xdr:rowOff>
    </xdr:from>
    <xdr:to>
      <xdr:col>55</xdr:col>
      <xdr:colOff>50800</xdr:colOff>
      <xdr:row>95</xdr:row>
      <xdr:rowOff>145681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33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66958</xdr:rowOff>
    </xdr:from>
    <xdr:ext cx="690189"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183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146323</xdr:rowOff>
    </xdr:from>
    <xdr:to>
      <xdr:col>50</xdr:col>
      <xdr:colOff>165100</xdr:colOff>
      <xdr:row>97</xdr:row>
      <xdr:rowOff>76473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93000</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3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86851</xdr:rowOff>
    </xdr:from>
    <xdr:to>
      <xdr:col>46</xdr:col>
      <xdr:colOff>38100</xdr:colOff>
      <xdr:row>98</xdr:row>
      <xdr:rowOff>17001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33528</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49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45791</xdr:rowOff>
    </xdr:from>
    <xdr:to>
      <xdr:col>41</xdr:col>
      <xdr:colOff>101600</xdr:colOff>
      <xdr:row>98</xdr:row>
      <xdr:rowOff>147391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138518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162635</xdr:rowOff>
    </xdr:from>
    <xdr:to>
      <xdr:col>36</xdr:col>
      <xdr:colOff>165100</xdr:colOff>
      <xdr:row>98</xdr:row>
      <xdr:rowOff>92785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9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109312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71172</xdr:rowOff>
    </xdr:from>
    <xdr:to>
      <xdr:col>81</xdr:col>
      <xdr:colOff>50800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414822"/>
          <a:ext cx="889000" cy="37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71172</xdr:rowOff>
    </xdr:from>
    <xdr:to>
      <xdr:col>76</xdr:col>
      <xdr:colOff>114300</xdr:colOff>
      <xdr:row>38</xdr:row>
      <xdr:rowOff>169363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414822"/>
          <a:ext cx="889000" cy="26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56400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74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169363</xdr:rowOff>
    </xdr:from>
    <xdr:to>
      <xdr:col>71</xdr:col>
      <xdr:colOff>177800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84463"/>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82845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20372</xdr:rowOff>
    </xdr:from>
    <xdr:to>
      <xdr:col>76</xdr:col>
      <xdr:colOff>165100</xdr:colOff>
      <xdr:row>37</xdr:row>
      <xdr:rowOff>121972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36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138499</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292795" y="613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118563</xdr:rowOff>
    </xdr:from>
    <xdr:to>
      <xdr:col>72</xdr:col>
      <xdr:colOff>38100</xdr:colOff>
      <xdr:row>39</xdr:row>
      <xdr:rowOff>48713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3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65240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40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149160</xdr:rowOff>
    </xdr:from>
    <xdr:to>
      <xdr:col>85</xdr:col>
      <xdr:colOff>127000</xdr:colOff>
      <xdr:row>77</xdr:row>
      <xdr:rowOff>159817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50810"/>
          <a:ext cx="838200" cy="1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159817</xdr:rowOff>
    </xdr:from>
    <xdr:to>
      <xdr:col>81</xdr:col>
      <xdr:colOff>50800</xdr:colOff>
      <xdr:row>78</xdr:row>
      <xdr:rowOff>21174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61467"/>
          <a:ext cx="889000" cy="3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18850</xdr:rowOff>
    </xdr:from>
    <xdr:to>
      <xdr:col>76</xdr:col>
      <xdr:colOff>114300</xdr:colOff>
      <xdr:row>78</xdr:row>
      <xdr:rowOff>21174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91950"/>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141665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1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18850</xdr:rowOff>
    </xdr:from>
    <xdr:to>
      <xdr:col>71</xdr:col>
      <xdr:colOff>177800</xdr:colOff>
      <xdr:row>78</xdr:row>
      <xdr:rowOff>45482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91950"/>
          <a:ext cx="8890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131534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0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140389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1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98360</xdr:rowOff>
    </xdr:from>
    <xdr:to>
      <xdr:col>85</xdr:col>
      <xdr:colOff>177800</xdr:colOff>
      <xdr:row>78</xdr:row>
      <xdr:rowOff>28510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0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121237</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5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109017</xdr:rowOff>
    </xdr:from>
    <xdr:to>
      <xdr:col>81</xdr:col>
      <xdr:colOff>101600</xdr:colOff>
      <xdr:row>78</xdr:row>
      <xdr:rowOff>39167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1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55694</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08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141824</xdr:rowOff>
    </xdr:from>
    <xdr:to>
      <xdr:col>76</xdr:col>
      <xdr:colOff>165100</xdr:colOff>
      <xdr:row>78</xdr:row>
      <xdr:rowOff>71974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88501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118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139500</xdr:rowOff>
    </xdr:from>
    <xdr:to>
      <xdr:col>72</xdr:col>
      <xdr:colOff>38100</xdr:colOff>
      <xdr:row>78</xdr:row>
      <xdr:rowOff>69650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4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86177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11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166132</xdr:rowOff>
    </xdr:from>
    <xdr:to>
      <xdr:col>67</xdr:col>
      <xdr:colOff>101600</xdr:colOff>
      <xdr:row>78</xdr:row>
      <xdr:rowOff>96282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6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112809</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14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135520</xdr:rowOff>
    </xdr:from>
    <xdr:to>
      <xdr:col>85</xdr:col>
      <xdr:colOff>127000</xdr:colOff>
      <xdr:row>98</xdr:row>
      <xdr:rowOff>135973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937620"/>
          <a:ext cx="8382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135520</xdr:rowOff>
    </xdr:from>
    <xdr:to>
      <xdr:col>81</xdr:col>
      <xdr:colOff>50800</xdr:colOff>
      <xdr:row>98</xdr:row>
      <xdr:rowOff>136840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37620"/>
          <a:ext cx="889000" cy="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119224</xdr:rowOff>
    </xdr:from>
    <xdr:to>
      <xdr:col>76</xdr:col>
      <xdr:colOff>114300</xdr:colOff>
      <xdr:row>98</xdr:row>
      <xdr:rowOff>136840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921324"/>
          <a:ext cx="889000" cy="1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55516</xdr:rowOff>
    </xdr:from>
    <xdr:to>
      <xdr:col>71</xdr:col>
      <xdr:colOff>177800</xdr:colOff>
      <xdr:row>98</xdr:row>
      <xdr:rowOff>119224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57616"/>
          <a:ext cx="889000" cy="6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103559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85173</xdr:rowOff>
    </xdr:from>
    <xdr:to>
      <xdr:col>85</xdr:col>
      <xdr:colOff>177800</xdr:colOff>
      <xdr:row>99</xdr:row>
      <xdr:rowOff>15323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8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100</xdr:rowOff>
    </xdr:from>
    <xdr:ext cx="469744"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0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84720</xdr:rowOff>
    </xdr:from>
    <xdr:to>
      <xdr:col>81</xdr:col>
      <xdr:colOff>101600</xdr:colOff>
      <xdr:row>99</xdr:row>
      <xdr:rowOff>14870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8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5997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97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86040</xdr:rowOff>
    </xdr:from>
    <xdr:to>
      <xdr:col>76</xdr:col>
      <xdr:colOff>165100</xdr:colOff>
      <xdr:row>99</xdr:row>
      <xdr:rowOff>16190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8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7317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98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68424</xdr:rowOff>
    </xdr:from>
    <xdr:to>
      <xdr:col>72</xdr:col>
      <xdr:colOff>38100</xdr:colOff>
      <xdr:row>98</xdr:row>
      <xdr:rowOff>170024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7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161151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6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4716</xdr:rowOff>
    </xdr:from>
    <xdr:to>
      <xdr:col>67</xdr:col>
      <xdr:colOff>101600</xdr:colOff>
      <xdr:row>98</xdr:row>
      <xdr:rowOff>106316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0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122843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8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8331</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494731"/>
          <a:ext cx="1269" cy="1236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126458</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26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8331</xdr:rowOff>
    </xdr:from>
    <xdr:to>
      <xdr:col>116</xdr:col>
      <xdr:colOff>152400</xdr:colOff>
      <xdr:row>32</xdr:row>
      <xdr:rowOff>8331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49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115663</xdr:rowOff>
    </xdr:from>
    <xdr:ext cx="378565"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593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92787</xdr:rowOff>
    </xdr:from>
    <xdr:to>
      <xdr:col>116</xdr:col>
      <xdr:colOff>114300</xdr:colOff>
      <xdr:row>39</xdr:row>
      <xdr:rowOff>22937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60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59639</xdr:rowOff>
    </xdr:from>
    <xdr:to>
      <xdr:col>112</xdr:col>
      <xdr:colOff>38100</xdr:colOff>
      <xdr:row>38</xdr:row>
      <xdr:rowOff>161239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32207</xdr:rowOff>
    </xdr:from>
    <xdr:to>
      <xdr:col>107</xdr:col>
      <xdr:colOff>101600</xdr:colOff>
      <xdr:row>38</xdr:row>
      <xdr:rowOff>133807</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150334</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52908</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5367858"/>
          <a:ext cx="889000" cy="136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22834</xdr:rowOff>
    </xdr:from>
    <xdr:to>
      <xdr:col>102</xdr:col>
      <xdr:colOff>165100</xdr:colOff>
      <xdr:row>38</xdr:row>
      <xdr:rowOff>124434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3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140962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1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161290</xdr:rowOff>
    </xdr:from>
    <xdr:to>
      <xdr:col>98</xdr:col>
      <xdr:colOff>38100</xdr:colOff>
      <xdr:row>38</xdr:row>
      <xdr:rowOff>91440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82567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2108</xdr:rowOff>
    </xdr:from>
    <xdr:to>
      <xdr:col>98</xdr:col>
      <xdr:colOff>38100</xdr:colOff>
      <xdr:row>31</xdr:row>
      <xdr:rowOff>103708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531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120235</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389111" y="509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92739</xdr:rowOff>
    </xdr:from>
    <xdr:to>
      <xdr:col>116</xdr:col>
      <xdr:colOff>63500</xdr:colOff>
      <xdr:row>59</xdr:row>
      <xdr:rowOff>92772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208289"/>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92739</xdr:rowOff>
    </xdr:from>
    <xdr:to>
      <xdr:col>111</xdr:col>
      <xdr:colOff>177800</xdr:colOff>
      <xdr:row>59</xdr:row>
      <xdr:rowOff>92891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20828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92880</xdr:rowOff>
    </xdr:from>
    <xdr:to>
      <xdr:col>107</xdr:col>
      <xdr:colOff>50800</xdr:colOff>
      <xdr:row>59</xdr:row>
      <xdr:rowOff>92891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208430"/>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92880</xdr:rowOff>
    </xdr:from>
    <xdr:to>
      <xdr:col>102</xdr:col>
      <xdr:colOff>114300</xdr:colOff>
      <xdr:row>59</xdr:row>
      <xdr:rowOff>93033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208430"/>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41972</xdr:rowOff>
    </xdr:from>
    <xdr:to>
      <xdr:col>116</xdr:col>
      <xdr:colOff>114300</xdr:colOff>
      <xdr:row>59</xdr:row>
      <xdr:rowOff>143572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5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150505</xdr:rowOff>
    </xdr:from>
    <xdr:ext cx="378565"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94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41939</xdr:rowOff>
    </xdr:from>
    <xdr:to>
      <xdr:col>112</xdr:col>
      <xdr:colOff>38100</xdr:colOff>
      <xdr:row>59</xdr:row>
      <xdr:rowOff>143539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5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134666</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4017" y="10250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42091</xdr:rowOff>
    </xdr:from>
    <xdr:to>
      <xdr:col>107</xdr:col>
      <xdr:colOff>101600</xdr:colOff>
      <xdr:row>59</xdr:row>
      <xdr:rowOff>143691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5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134818</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5017" y="10250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42080</xdr:rowOff>
    </xdr:from>
    <xdr:to>
      <xdr:col>102</xdr:col>
      <xdr:colOff>165100</xdr:colOff>
      <xdr:row>59</xdr:row>
      <xdr:rowOff>143680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134807</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250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42233</xdr:rowOff>
    </xdr:from>
    <xdr:to>
      <xdr:col>98</xdr:col>
      <xdr:colOff>38100</xdr:colOff>
      <xdr:row>59</xdr:row>
      <xdr:rowOff>143833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5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134960</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7017" y="10250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104949</xdr:rowOff>
    </xdr:from>
    <xdr:to>
      <xdr:col>116</xdr:col>
      <xdr:colOff>63500</xdr:colOff>
      <xdr:row>71</xdr:row>
      <xdr:rowOff>145752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277899"/>
          <a:ext cx="838200" cy="4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60177</xdr:rowOff>
    </xdr:from>
    <xdr:to>
      <xdr:col>111</xdr:col>
      <xdr:colOff>177800</xdr:colOff>
      <xdr:row>71</xdr:row>
      <xdr:rowOff>104949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233127"/>
          <a:ext cx="889000" cy="4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60177</xdr:rowOff>
    </xdr:from>
    <xdr:to>
      <xdr:col>107</xdr:col>
      <xdr:colOff>50800</xdr:colOff>
      <xdr:row>72</xdr:row>
      <xdr:rowOff>70405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233127"/>
          <a:ext cx="889000" cy="18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76799</xdr:rowOff>
    </xdr:from>
    <xdr:to>
      <xdr:col>102</xdr:col>
      <xdr:colOff>114300</xdr:colOff>
      <xdr:row>72</xdr:row>
      <xdr:rowOff>70405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078299"/>
          <a:ext cx="889000" cy="33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94952</xdr:rowOff>
    </xdr:from>
    <xdr:to>
      <xdr:col>116</xdr:col>
      <xdr:colOff>114300</xdr:colOff>
      <xdr:row>72</xdr:row>
      <xdr:rowOff>25102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26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117829</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11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54149</xdr:rowOff>
    </xdr:from>
    <xdr:to>
      <xdr:col>112</xdr:col>
      <xdr:colOff>38100</xdr:colOff>
      <xdr:row>71</xdr:row>
      <xdr:rowOff>155749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22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826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00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9377</xdr:rowOff>
    </xdr:from>
    <xdr:to>
      <xdr:col>107</xdr:col>
      <xdr:colOff>101600</xdr:colOff>
      <xdr:row>71</xdr:row>
      <xdr:rowOff>110977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1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127504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195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19605</xdr:rowOff>
    </xdr:from>
    <xdr:to>
      <xdr:col>102</xdr:col>
      <xdr:colOff>165100</xdr:colOff>
      <xdr:row>72</xdr:row>
      <xdr:rowOff>121205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36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137732</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13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25999</xdr:rowOff>
    </xdr:from>
    <xdr:to>
      <xdr:col>98</xdr:col>
      <xdr:colOff>38100</xdr:colOff>
      <xdr:row>70</xdr:row>
      <xdr:rowOff>127599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02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68</xdr:row>
      <xdr:rowOff>144126</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180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4,362</a:t>
          </a:r>
          <a:r>
            <a:rPr kumimoji="1" lang="ja-JP" altLang="en-US" sz="1300">
              <a:latin typeface="ＭＳ Ｐゴシック" panose="020B0600070205080204" pitchFamily="50" charset="-128"/>
              <a:ea typeface="ＭＳ Ｐゴシック" panose="020B0600070205080204" pitchFamily="50" charset="-128"/>
            </a:rPr>
            <a:t>千円となっている。当村の人口が</a:t>
          </a:r>
          <a:r>
            <a:rPr kumimoji="1" lang="en-US" altLang="ja-JP" sz="1300">
              <a:latin typeface="ＭＳ Ｐゴシック" panose="020B0600070205080204" pitchFamily="50" charset="-128"/>
              <a:ea typeface="ＭＳ Ｐゴシック" panose="020B0600070205080204" pitchFamily="50" charset="-128"/>
            </a:rPr>
            <a:t>535</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R5.1.1</a:t>
          </a:r>
          <a:r>
            <a:rPr kumimoji="1" lang="ja-JP" altLang="en-US" sz="1300">
              <a:latin typeface="ＭＳ Ｐゴシック" panose="020B0600070205080204" pitchFamily="50" charset="-128"/>
              <a:ea typeface="ＭＳ Ｐゴシック" panose="020B0600070205080204" pitchFamily="50" charset="-128"/>
            </a:rPr>
            <a:t>）と少ないため、ほとんどの項目で類似団体平均を上回っている。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主な構成項目は物件費と普通建設事業費となっており、物件費は令和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年度において大型のデジタル田園都市国家構想交付金事業や地方創生臨時交付金事業などを行ったため増加傾向にある。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年度以降はデジタル田園都市国家構想交付金事業や地方創生臨時交付金事業にかかる物件費が減少する見込みであるため、本当に必要な事業を選択し、物件費を抑制することに努める。</a:t>
          </a:r>
        </a:p>
        <a:p>
          <a:r>
            <a:rPr kumimoji="1" lang="ja-JP" altLang="en-US" sz="1300">
              <a:latin typeface="ＭＳ Ｐゴシック" panose="020B0600070205080204" pitchFamily="50" charset="-128"/>
              <a:ea typeface="ＭＳ Ｐゴシック" panose="020B0600070205080204" pitchFamily="50" charset="-128"/>
            </a:rPr>
            <a:t>　普通建設事業費は、新庁舎整備事業が完成し、その支払いがあったため大幅に増加している。令和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年度以降は公共施設等総合管理計画に基づき、事業の取捨選択を徹底し、普通建設事業費の減少を目指すこととしている。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山梨県丹波山村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535
533
101.30
2,372,450
2,334,056
32,394
821,241
1,786,548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49889</xdr:rowOff>
    </xdr:from>
    <xdr:to>
      <xdr:col>24</xdr:col>
      <xdr:colOff>63500</xdr:colOff>
      <xdr:row>36</xdr:row>
      <xdr:rowOff>57947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222089"/>
          <a:ext cx="8382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57947</xdr:rowOff>
    </xdr:from>
    <xdr:to>
      <xdr:col>19</xdr:col>
      <xdr:colOff>177800</xdr:colOff>
      <xdr:row>36</xdr:row>
      <xdr:rowOff>65319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230147"/>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41259</xdr:rowOff>
    </xdr:from>
    <xdr:to>
      <xdr:col>15</xdr:col>
      <xdr:colOff>50800</xdr:colOff>
      <xdr:row>36</xdr:row>
      <xdr:rowOff>65319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213459"/>
          <a:ext cx="889000" cy="2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41259</xdr:rowOff>
    </xdr:from>
    <xdr:to>
      <xdr:col>10</xdr:col>
      <xdr:colOff>114300</xdr:colOff>
      <xdr:row>36</xdr:row>
      <xdr:rowOff>64919</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213459"/>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170539</xdr:rowOff>
    </xdr:from>
    <xdr:to>
      <xdr:col>24</xdr:col>
      <xdr:colOff>114300</xdr:colOff>
      <xdr:row>36</xdr:row>
      <xdr:rowOff>100689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17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21966</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02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7147</xdr:rowOff>
    </xdr:from>
    <xdr:to>
      <xdr:col>20</xdr:col>
      <xdr:colOff>38100</xdr:colOff>
      <xdr:row>36</xdr:row>
      <xdr:rowOff>108747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17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125274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95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14519</xdr:rowOff>
    </xdr:from>
    <xdr:to>
      <xdr:col>15</xdr:col>
      <xdr:colOff>101600</xdr:colOff>
      <xdr:row>36</xdr:row>
      <xdr:rowOff>116119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18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132646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596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161909</xdr:rowOff>
    </xdr:from>
    <xdr:to>
      <xdr:col>10</xdr:col>
      <xdr:colOff>165100</xdr:colOff>
      <xdr:row>36</xdr:row>
      <xdr:rowOff>92059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16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108586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593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14119</xdr:rowOff>
    </xdr:from>
    <xdr:to>
      <xdr:col>6</xdr:col>
      <xdr:colOff>38100</xdr:colOff>
      <xdr:row>36</xdr:row>
      <xdr:rowOff>115719</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18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132246</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596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44527</xdr:rowOff>
    </xdr:from>
    <xdr:to>
      <xdr:col>24</xdr:col>
      <xdr:colOff>63500</xdr:colOff>
      <xdr:row>55</xdr:row>
      <xdr:rowOff>52084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302827"/>
          <a:ext cx="838200" cy="17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52084</xdr:rowOff>
    </xdr:from>
    <xdr:to>
      <xdr:col>19</xdr:col>
      <xdr:colOff>177800</xdr:colOff>
      <xdr:row>56</xdr:row>
      <xdr:rowOff>24229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481834"/>
          <a:ext cx="889000" cy="14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24229</xdr:rowOff>
    </xdr:from>
    <xdr:to>
      <xdr:col>15</xdr:col>
      <xdr:colOff>50800</xdr:colOff>
      <xdr:row>57</xdr:row>
      <xdr:rowOff>61588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625429"/>
          <a:ext cx="889000" cy="20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61588</xdr:rowOff>
    </xdr:from>
    <xdr:to>
      <xdr:col>10</xdr:col>
      <xdr:colOff>114300</xdr:colOff>
      <xdr:row>57</xdr:row>
      <xdr:rowOff>165546</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834238"/>
          <a:ext cx="889000" cy="10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165177</xdr:rowOff>
    </xdr:from>
    <xdr:to>
      <xdr:col>24</xdr:col>
      <xdr:colOff>114300</xdr:colOff>
      <xdr:row>54</xdr:row>
      <xdr:rowOff>95327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25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16604</xdr:rowOff>
    </xdr:from>
    <xdr:ext cx="690189"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1034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1284</xdr:rowOff>
    </xdr:from>
    <xdr:to>
      <xdr:col>20</xdr:col>
      <xdr:colOff>38100</xdr:colOff>
      <xdr:row>55</xdr:row>
      <xdr:rowOff>102884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43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53</xdr:row>
      <xdr:rowOff>119411</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52205" y="9206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144879</xdr:rowOff>
    </xdr:from>
    <xdr:to>
      <xdr:col>15</xdr:col>
      <xdr:colOff>101600</xdr:colOff>
      <xdr:row>56</xdr:row>
      <xdr:rowOff>75029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57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54</xdr:row>
      <xdr:rowOff>91556</xdr:rowOff>
    </xdr:from>
    <xdr:ext cx="690189"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563205" y="93498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10788</xdr:rowOff>
    </xdr:from>
    <xdr:to>
      <xdr:col>10</xdr:col>
      <xdr:colOff>165100</xdr:colOff>
      <xdr:row>57</xdr:row>
      <xdr:rowOff>112388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78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128915</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5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114746</xdr:rowOff>
    </xdr:from>
    <xdr:to>
      <xdr:col>6</xdr:col>
      <xdr:colOff>38100</xdr:colOff>
      <xdr:row>58</xdr:row>
      <xdr:rowOff>44896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8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61423</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662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101834</xdr:rowOff>
    </xdr:from>
    <xdr:to>
      <xdr:col>24</xdr:col>
      <xdr:colOff>63500</xdr:colOff>
      <xdr:row>76</xdr:row>
      <xdr:rowOff>155077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32034"/>
          <a:ext cx="838200" cy="5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101834</xdr:rowOff>
    </xdr:from>
    <xdr:to>
      <xdr:col>19</xdr:col>
      <xdr:colOff>177800</xdr:colOff>
      <xdr:row>76</xdr:row>
      <xdr:rowOff>107198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32034"/>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107198</xdr:rowOff>
    </xdr:from>
    <xdr:to>
      <xdr:col>15</xdr:col>
      <xdr:colOff>50800</xdr:colOff>
      <xdr:row>77</xdr:row>
      <xdr:rowOff>9427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37398"/>
          <a:ext cx="889000" cy="7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9427</xdr:rowOff>
    </xdr:from>
    <xdr:to>
      <xdr:col>10</xdr:col>
      <xdr:colOff>114300</xdr:colOff>
      <xdr:row>77</xdr:row>
      <xdr:rowOff>70036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11077"/>
          <a:ext cx="889000" cy="6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104277</xdr:rowOff>
    </xdr:from>
    <xdr:to>
      <xdr:col>24</xdr:col>
      <xdr:colOff>114300</xdr:colOff>
      <xdr:row>77</xdr:row>
      <xdr:rowOff>34427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127154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8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51034</xdr:rowOff>
    </xdr:from>
    <xdr:to>
      <xdr:col>20</xdr:col>
      <xdr:colOff>38100</xdr:colOff>
      <xdr:row>76</xdr:row>
      <xdr:rowOff>152634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169162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5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56398</xdr:rowOff>
    </xdr:from>
    <xdr:to>
      <xdr:col>15</xdr:col>
      <xdr:colOff>101600</xdr:colOff>
      <xdr:row>76</xdr:row>
      <xdr:rowOff>157998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8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3074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6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130077</xdr:rowOff>
    </xdr:from>
    <xdr:to>
      <xdr:col>10</xdr:col>
      <xdr:colOff>165100</xdr:colOff>
      <xdr:row>77</xdr:row>
      <xdr:rowOff>60227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6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76754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3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19236</xdr:rowOff>
    </xdr:from>
    <xdr:to>
      <xdr:col>6</xdr:col>
      <xdr:colOff>38100</xdr:colOff>
      <xdr:row>77</xdr:row>
      <xdr:rowOff>120836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2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137363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9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77113</xdr:rowOff>
    </xdr:from>
    <xdr:to>
      <xdr:col>24</xdr:col>
      <xdr:colOff>63500</xdr:colOff>
      <xdr:row>97</xdr:row>
      <xdr:rowOff>81766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07763"/>
          <a:ext cx="838200" cy="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81766</xdr:rowOff>
    </xdr:from>
    <xdr:to>
      <xdr:col>19</xdr:col>
      <xdr:colOff>177800</xdr:colOff>
      <xdr:row>97</xdr:row>
      <xdr:rowOff>113604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12416"/>
          <a:ext cx="889000" cy="3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113604</xdr:rowOff>
    </xdr:from>
    <xdr:to>
      <xdr:col>15</xdr:col>
      <xdr:colOff>50800</xdr:colOff>
      <xdr:row>97</xdr:row>
      <xdr:rowOff>125964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44254"/>
          <a:ext cx="889000" cy="1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125964</xdr:rowOff>
    </xdr:from>
    <xdr:to>
      <xdr:col>10</xdr:col>
      <xdr:colOff>114300</xdr:colOff>
      <xdr:row>97</xdr:row>
      <xdr:rowOff>150050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56614"/>
          <a:ext cx="889000" cy="2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26313</xdr:rowOff>
    </xdr:from>
    <xdr:to>
      <xdr:col>24</xdr:col>
      <xdr:colOff>114300</xdr:colOff>
      <xdr:row>97</xdr:row>
      <xdr:rowOff>127913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5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49190</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0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30966</xdr:rowOff>
    </xdr:from>
    <xdr:to>
      <xdr:col>20</xdr:col>
      <xdr:colOff>38100</xdr:colOff>
      <xdr:row>97</xdr:row>
      <xdr:rowOff>132566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149093</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436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62804</xdr:rowOff>
    </xdr:from>
    <xdr:to>
      <xdr:col>15</xdr:col>
      <xdr:colOff>101600</xdr:colOff>
      <xdr:row>97</xdr:row>
      <xdr:rowOff>164404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9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9481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46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75164</xdr:rowOff>
    </xdr:from>
    <xdr:to>
      <xdr:col>10</xdr:col>
      <xdr:colOff>165100</xdr:colOff>
      <xdr:row>98</xdr:row>
      <xdr:rowOff>5314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0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21841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48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99250</xdr:rowOff>
    </xdr:from>
    <xdr:to>
      <xdr:col>6</xdr:col>
      <xdr:colOff>38100</xdr:colOff>
      <xdr:row>98</xdr:row>
      <xdr:rowOff>29400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20527</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822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10431</xdr:rowOff>
    </xdr:from>
    <xdr:to>
      <xdr:col>55</xdr:col>
      <xdr:colOff>0</xdr:colOff>
      <xdr:row>57</xdr:row>
      <xdr:rowOff>119995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783081"/>
          <a:ext cx="838200" cy="10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81903</xdr:rowOff>
    </xdr:from>
    <xdr:to>
      <xdr:col>50</xdr:col>
      <xdr:colOff>114300</xdr:colOff>
      <xdr:row>57</xdr:row>
      <xdr:rowOff>119995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54553"/>
          <a:ext cx="889000" cy="3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81903</xdr:rowOff>
    </xdr:from>
    <xdr:to>
      <xdr:col>45</xdr:col>
      <xdr:colOff>177800</xdr:colOff>
      <xdr:row>57</xdr:row>
      <xdr:rowOff>104694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54553"/>
          <a:ext cx="889000" cy="2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104694</xdr:rowOff>
    </xdr:from>
    <xdr:to>
      <xdr:col>41</xdr:col>
      <xdr:colOff>50800</xdr:colOff>
      <xdr:row>57</xdr:row>
      <xdr:rowOff>127399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77344"/>
          <a:ext cx="889000" cy="2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131081</xdr:rowOff>
    </xdr:from>
    <xdr:to>
      <xdr:col>55</xdr:col>
      <xdr:colOff>50800</xdr:colOff>
      <xdr:row>57</xdr:row>
      <xdr:rowOff>61231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3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153958</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8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69195</xdr:rowOff>
    </xdr:from>
    <xdr:to>
      <xdr:col>50</xdr:col>
      <xdr:colOff>165100</xdr:colOff>
      <xdr:row>57</xdr:row>
      <xdr:rowOff>170795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4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161922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3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31103</xdr:rowOff>
    </xdr:from>
    <xdr:to>
      <xdr:col>46</xdr:col>
      <xdr:colOff>38100</xdr:colOff>
      <xdr:row>57</xdr:row>
      <xdr:rowOff>132703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0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123830</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89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53894</xdr:rowOff>
    </xdr:from>
    <xdr:to>
      <xdr:col>41</xdr:col>
      <xdr:colOff>101600</xdr:colOff>
      <xdr:row>57</xdr:row>
      <xdr:rowOff>155494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2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146621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1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76599</xdr:rowOff>
    </xdr:from>
    <xdr:to>
      <xdr:col>36</xdr:col>
      <xdr:colOff>165100</xdr:colOff>
      <xdr:row>58</xdr:row>
      <xdr:rowOff>6749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4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169326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4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44253</xdr:rowOff>
    </xdr:from>
    <xdr:to>
      <xdr:col>55</xdr:col>
      <xdr:colOff>0</xdr:colOff>
      <xdr:row>77</xdr:row>
      <xdr:rowOff>110015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45903"/>
          <a:ext cx="838200" cy="6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12939</xdr:rowOff>
    </xdr:from>
    <xdr:to>
      <xdr:col>50</xdr:col>
      <xdr:colOff>114300</xdr:colOff>
      <xdr:row>77</xdr:row>
      <xdr:rowOff>110015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214589"/>
          <a:ext cx="889000" cy="9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23867</xdr:rowOff>
    </xdr:from>
    <xdr:to>
      <xdr:col>45</xdr:col>
      <xdr:colOff>177800</xdr:colOff>
      <xdr:row>77</xdr:row>
      <xdr:rowOff>12939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2882617"/>
          <a:ext cx="889000" cy="3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45179</xdr:rowOff>
    </xdr:from>
    <xdr:to>
      <xdr:col>41</xdr:col>
      <xdr:colOff>50800</xdr:colOff>
      <xdr:row>75</xdr:row>
      <xdr:rowOff>23867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2561029"/>
          <a:ext cx="889000" cy="32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164903</xdr:rowOff>
    </xdr:from>
    <xdr:to>
      <xdr:col>55</xdr:col>
      <xdr:colOff>50800</xdr:colOff>
      <xdr:row>77</xdr:row>
      <xdr:rowOff>95053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9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16330</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4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59215</xdr:rowOff>
    </xdr:from>
    <xdr:to>
      <xdr:col>50</xdr:col>
      <xdr:colOff>165100</xdr:colOff>
      <xdr:row>77</xdr:row>
      <xdr:rowOff>160815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6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5892</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303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133589</xdr:rowOff>
    </xdr:from>
    <xdr:to>
      <xdr:col>46</xdr:col>
      <xdr:colOff>38100</xdr:colOff>
      <xdr:row>77</xdr:row>
      <xdr:rowOff>63739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6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80267</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9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144517</xdr:rowOff>
    </xdr:from>
    <xdr:to>
      <xdr:col>41</xdr:col>
      <xdr:colOff>101600</xdr:colOff>
      <xdr:row>75</xdr:row>
      <xdr:rowOff>74667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83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91194</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6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165829</xdr:rowOff>
    </xdr:from>
    <xdr:to>
      <xdr:col>36</xdr:col>
      <xdr:colOff>165100</xdr:colOff>
      <xdr:row>73</xdr:row>
      <xdr:rowOff>95979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25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112506</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228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103350</xdr:rowOff>
    </xdr:from>
    <xdr:to>
      <xdr:col>55</xdr:col>
      <xdr:colOff>0</xdr:colOff>
      <xdr:row>97</xdr:row>
      <xdr:rowOff>35640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562550"/>
          <a:ext cx="838200" cy="10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103350</xdr:rowOff>
    </xdr:from>
    <xdr:to>
      <xdr:col>50</xdr:col>
      <xdr:colOff>114300</xdr:colOff>
      <xdr:row>97</xdr:row>
      <xdr:rowOff>30518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562550"/>
          <a:ext cx="889000" cy="9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30518</xdr:rowOff>
    </xdr:from>
    <xdr:to>
      <xdr:col>45</xdr:col>
      <xdr:colOff>177800</xdr:colOff>
      <xdr:row>97</xdr:row>
      <xdr:rowOff>36833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661168"/>
          <a:ext cx="889000" cy="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116993</xdr:rowOff>
    </xdr:from>
    <xdr:to>
      <xdr:col>41</xdr:col>
      <xdr:colOff>50800</xdr:colOff>
      <xdr:row>97</xdr:row>
      <xdr:rowOff>36833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576193"/>
          <a:ext cx="889000" cy="9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143366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156290</xdr:rowOff>
    </xdr:from>
    <xdr:to>
      <xdr:col>55</xdr:col>
      <xdr:colOff>50800</xdr:colOff>
      <xdr:row>97</xdr:row>
      <xdr:rowOff>86440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1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7717</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6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52550</xdr:rowOff>
    </xdr:from>
    <xdr:to>
      <xdr:col>50</xdr:col>
      <xdr:colOff>165100</xdr:colOff>
      <xdr:row>96</xdr:row>
      <xdr:rowOff>154150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51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170677</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28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151168</xdr:rowOff>
    </xdr:from>
    <xdr:to>
      <xdr:col>46</xdr:col>
      <xdr:colOff>38100</xdr:colOff>
      <xdr:row>97</xdr:row>
      <xdr:rowOff>81318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1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97845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38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157483</xdr:rowOff>
    </xdr:from>
    <xdr:to>
      <xdr:col>41</xdr:col>
      <xdr:colOff>101600</xdr:colOff>
      <xdr:row>97</xdr:row>
      <xdr:rowOff>87633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1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104160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39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66193</xdr:rowOff>
    </xdr:from>
    <xdr:to>
      <xdr:col>36</xdr:col>
      <xdr:colOff>165100</xdr:colOff>
      <xdr:row>96</xdr:row>
      <xdr:rowOff>167793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5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12870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30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10142</xdr:rowOff>
    </xdr:from>
    <xdr:to>
      <xdr:col>85</xdr:col>
      <xdr:colOff>127000</xdr:colOff>
      <xdr:row>37</xdr:row>
      <xdr:rowOff>50961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5325092"/>
          <a:ext cx="838200" cy="106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50961</xdr:rowOff>
    </xdr:from>
    <xdr:to>
      <xdr:col>81</xdr:col>
      <xdr:colOff>50800</xdr:colOff>
      <xdr:row>37</xdr:row>
      <xdr:rowOff>62913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394611"/>
          <a:ext cx="889000" cy="1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56124</xdr:rowOff>
    </xdr:from>
    <xdr:to>
      <xdr:col>76</xdr:col>
      <xdr:colOff>114300</xdr:colOff>
      <xdr:row>37</xdr:row>
      <xdr:rowOff>62913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228324"/>
          <a:ext cx="889000" cy="17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65488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56124</xdr:rowOff>
    </xdr:from>
    <xdr:to>
      <xdr:col>71</xdr:col>
      <xdr:colOff>177800</xdr:colOff>
      <xdr:row>37</xdr:row>
      <xdr:rowOff>28300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228324"/>
          <a:ext cx="889000" cy="14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97348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130792</xdr:rowOff>
    </xdr:from>
    <xdr:to>
      <xdr:col>85</xdr:col>
      <xdr:colOff>177800</xdr:colOff>
      <xdr:row>31</xdr:row>
      <xdr:rowOff>60942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52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83819</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22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xdr:rowOff>
    </xdr:from>
    <xdr:to>
      <xdr:col>81</xdr:col>
      <xdr:colOff>101600</xdr:colOff>
      <xdr:row>37</xdr:row>
      <xdr:rowOff>101761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4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118288</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611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12113</xdr:rowOff>
    </xdr:from>
    <xdr:to>
      <xdr:col>76</xdr:col>
      <xdr:colOff>165100</xdr:colOff>
      <xdr:row>37</xdr:row>
      <xdr:rowOff>113713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5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130240</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613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5324</xdr:rowOff>
    </xdr:from>
    <xdr:to>
      <xdr:col>72</xdr:col>
      <xdr:colOff>38100</xdr:colOff>
      <xdr:row>36</xdr:row>
      <xdr:rowOff>106924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17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123451</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59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148950</xdr:rowOff>
    </xdr:from>
    <xdr:to>
      <xdr:col>67</xdr:col>
      <xdr:colOff>101600</xdr:colOff>
      <xdr:row>37</xdr:row>
      <xdr:rowOff>79100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95627</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14795" y="609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97215</xdr:rowOff>
    </xdr:from>
    <xdr:to>
      <xdr:col>85</xdr:col>
      <xdr:colOff>127000</xdr:colOff>
      <xdr:row>57</xdr:row>
      <xdr:rowOff>110271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69865"/>
          <a:ext cx="838200" cy="1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110271</xdr:rowOff>
    </xdr:from>
    <xdr:to>
      <xdr:col>81</xdr:col>
      <xdr:colOff>50800</xdr:colOff>
      <xdr:row>57</xdr:row>
      <xdr:rowOff>127653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882921"/>
          <a:ext cx="889000" cy="1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127653</xdr:rowOff>
    </xdr:from>
    <xdr:to>
      <xdr:col>76</xdr:col>
      <xdr:colOff>114300</xdr:colOff>
      <xdr:row>57</xdr:row>
      <xdr:rowOff>135761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00303"/>
          <a:ext cx="889000" cy="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113823</xdr:rowOff>
    </xdr:from>
    <xdr:to>
      <xdr:col>71</xdr:col>
      <xdr:colOff>177800</xdr:colOff>
      <xdr:row>57</xdr:row>
      <xdr:rowOff>135761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886473"/>
          <a:ext cx="889000" cy="2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74673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46415</xdr:rowOff>
    </xdr:from>
    <xdr:to>
      <xdr:col>85</xdr:col>
      <xdr:colOff>177800</xdr:colOff>
      <xdr:row>57</xdr:row>
      <xdr:rowOff>148015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1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69292</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7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59471</xdr:rowOff>
    </xdr:from>
    <xdr:to>
      <xdr:col>81</xdr:col>
      <xdr:colOff>101600</xdr:colOff>
      <xdr:row>57</xdr:row>
      <xdr:rowOff>161071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3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6148</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60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76853</xdr:rowOff>
    </xdr:from>
    <xdr:to>
      <xdr:col>76</xdr:col>
      <xdr:colOff>165100</xdr:colOff>
      <xdr:row>58</xdr:row>
      <xdr:rowOff>7003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4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23530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62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84961</xdr:rowOff>
    </xdr:from>
    <xdr:to>
      <xdr:col>72</xdr:col>
      <xdr:colOff>38100</xdr:colOff>
      <xdr:row>58</xdr:row>
      <xdr:rowOff>15111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31638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63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63023</xdr:rowOff>
    </xdr:from>
    <xdr:to>
      <xdr:col>67</xdr:col>
      <xdr:colOff>101600</xdr:colOff>
      <xdr:row>57</xdr:row>
      <xdr:rowOff>164623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3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9700</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61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71172</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272822"/>
          <a:ext cx="889000" cy="37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71172</xdr:rowOff>
    </xdr:from>
    <xdr:to>
      <xdr:col>76</xdr:col>
      <xdr:colOff>114300</xdr:colOff>
      <xdr:row>78</xdr:row>
      <xdr:rowOff>169362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272822"/>
          <a:ext cx="889000" cy="26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56325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60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169362</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42462"/>
          <a:ext cx="889000" cy="10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82845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20372</xdr:rowOff>
    </xdr:from>
    <xdr:to>
      <xdr:col>76</xdr:col>
      <xdr:colOff>165100</xdr:colOff>
      <xdr:row>77</xdr:row>
      <xdr:rowOff>121972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2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138499</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292795" y="12997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118562</xdr:rowOff>
    </xdr:from>
    <xdr:to>
      <xdr:col>72</xdr:col>
      <xdr:colOff>38100</xdr:colOff>
      <xdr:row>79</xdr:row>
      <xdr:rowOff>48712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9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65239</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6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149160</xdr:rowOff>
    </xdr:from>
    <xdr:to>
      <xdr:col>85</xdr:col>
      <xdr:colOff>127000</xdr:colOff>
      <xdr:row>97</xdr:row>
      <xdr:rowOff>159817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779810"/>
          <a:ext cx="838200" cy="1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159817</xdr:rowOff>
    </xdr:from>
    <xdr:to>
      <xdr:col>81</xdr:col>
      <xdr:colOff>50800</xdr:colOff>
      <xdr:row>98</xdr:row>
      <xdr:rowOff>21174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790467"/>
          <a:ext cx="889000" cy="3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18850</xdr:rowOff>
    </xdr:from>
    <xdr:to>
      <xdr:col>76</xdr:col>
      <xdr:colOff>114300</xdr:colOff>
      <xdr:row>98</xdr:row>
      <xdr:rowOff>21174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820950"/>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141665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94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18850</xdr:rowOff>
    </xdr:from>
    <xdr:to>
      <xdr:col>71</xdr:col>
      <xdr:colOff>177800</xdr:colOff>
      <xdr:row>98</xdr:row>
      <xdr:rowOff>45482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20950"/>
          <a:ext cx="8890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131494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93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140389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94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98360</xdr:rowOff>
    </xdr:from>
    <xdr:to>
      <xdr:col>85</xdr:col>
      <xdr:colOff>177800</xdr:colOff>
      <xdr:row>98</xdr:row>
      <xdr:rowOff>28510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2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121237</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8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109017</xdr:rowOff>
    </xdr:from>
    <xdr:to>
      <xdr:col>81</xdr:col>
      <xdr:colOff>101600</xdr:colOff>
      <xdr:row>98</xdr:row>
      <xdr:rowOff>39167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3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55694</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51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141824</xdr:rowOff>
    </xdr:from>
    <xdr:to>
      <xdr:col>76</xdr:col>
      <xdr:colOff>165100</xdr:colOff>
      <xdr:row>98</xdr:row>
      <xdr:rowOff>71974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7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88501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54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139500</xdr:rowOff>
    </xdr:from>
    <xdr:to>
      <xdr:col>72</xdr:col>
      <xdr:colOff>38100</xdr:colOff>
      <xdr:row>98</xdr:row>
      <xdr:rowOff>69650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7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86177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54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166132</xdr:rowOff>
    </xdr:from>
    <xdr:to>
      <xdr:col>67</xdr:col>
      <xdr:colOff>101600</xdr:colOff>
      <xdr:row>98</xdr:row>
      <xdr:rowOff>96282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9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112809</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57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当村の人口が</a:t>
          </a:r>
          <a:r>
            <a:rPr kumimoji="1" lang="en-US" altLang="ja-JP" sz="1300">
              <a:latin typeface="ＭＳ Ｐゴシック" panose="020B0600070205080204" pitchFamily="50" charset="-128"/>
              <a:ea typeface="ＭＳ Ｐゴシック" panose="020B0600070205080204" pitchFamily="50" charset="-128"/>
            </a:rPr>
            <a:t>535</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R5.1.1</a:t>
          </a:r>
          <a:r>
            <a:rPr kumimoji="1" lang="ja-JP" altLang="en-US" sz="1300">
              <a:latin typeface="ＭＳ Ｐゴシック" panose="020B0600070205080204" pitchFamily="50" charset="-128"/>
              <a:ea typeface="ＭＳ Ｐゴシック" panose="020B0600070205080204" pitchFamily="50" charset="-128"/>
            </a:rPr>
            <a:t>）と少ないため、ほとんどの項目で類似団体平均を上回っている。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特に総務費と消防費等が類似団体を大幅に上回っている。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総務費は、新庁舎整備事業、デジタル田園都市国家構想交付金事業、地域おこし協力隊等大規模事業を行ったことが要因である。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消防費は、庁舎移転に係る設備移転費用、防災行政無線設備の更新事業、常備消防救急自動車更新事業に係る負担金の増加などが要因である。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年度以降は、大規模事業の集中と選択を行い、歳出額の抑制に努める。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財政調整基金残高</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財政調整基金は、前年度とほぼ同額を維持している。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今後厳しくなる財政運営や突発的な災害等の経費の財源とするため、今後も計画的に決算剰余金等を積立ていく。</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実質収支額</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実質収支額は前年度と比べ、</a:t>
          </a:r>
          <a:r>
            <a:rPr kumimoji="1" lang="en-US" altLang="ja-JP" sz="1100">
              <a:latin typeface="ＭＳ ゴシック" pitchFamily="49" charset="-128"/>
              <a:ea typeface="ＭＳ ゴシック" pitchFamily="49" charset="-128"/>
            </a:rPr>
            <a:t>3.87</a:t>
          </a:r>
          <a:r>
            <a:rPr kumimoji="1" lang="ja-JP" altLang="en-US" sz="1100">
              <a:latin typeface="ＭＳ ゴシック" pitchFamily="49" charset="-128"/>
              <a:ea typeface="ＭＳ ゴシック" pitchFamily="49" charset="-128"/>
            </a:rPr>
            <a:t>ポイント減少した。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新庁舎整備事業の完成支払があったため、普通建設事業が大幅に増加し悪化した。</a:t>
          </a:r>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実質単年度収支</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a:t>
          </a:r>
          <a:r>
            <a:rPr kumimoji="1" lang="en-US" altLang="ja-JP" sz="1100">
              <a:latin typeface="ＭＳ ゴシック" pitchFamily="49" charset="-128"/>
              <a:ea typeface="ＭＳ ゴシック" pitchFamily="49" charset="-128"/>
            </a:rPr>
            <a:t>3.90</a:t>
          </a:r>
          <a:r>
            <a:rPr kumimoji="1" lang="ja-JP" altLang="en-US" sz="1100">
              <a:latin typeface="ＭＳ ゴシック" pitchFamily="49" charset="-128"/>
              <a:ea typeface="ＭＳ ゴシック" pitchFamily="49" charset="-128"/>
            </a:rPr>
            <a:t>％となり、令和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年度と比べ悪化した。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今後は経費削減に努め黒字を確保するよう努める。</a:t>
          </a:r>
          <a:endParaRPr kumimoji="1" lang="en-US" altLang="ja-JP"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一般会計及び公営企業会計等については、すべての会計が毎年度黒字を計上しているが、多くの会計で一般会計からの繰入を行い、財政運営を行なっている。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一般会計の黒字幅も減少傾向にあるため、各会計歳入額を増加させるため使用料等の見直しや歳出額を減少させるため経常経費の削減に努め、引き続き健全な運営に努めていく。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2372450</v>
      </c>
      <c r="BO4" s="449"/>
      <c r="BP4" s="449"/>
      <c r="BQ4" s="449"/>
      <c r="BR4" s="449"/>
      <c r="BS4" s="449"/>
      <c r="BT4" s="449"/>
      <c r="BU4" s="450"/>
      <c r="BV4" s="448">
        <v>2094248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3.9</v>
      </c>
      <c r="CU4" s="589"/>
      <c r="CV4" s="589"/>
      <c r="CW4" s="589"/>
      <c r="CX4" s="589"/>
      <c r="CY4" s="589"/>
      <c r="CZ4" s="589"/>
      <c r="DA4" s="590"/>
      <c r="DB4" s="588">
        <v>7.8</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2334056</v>
      </c>
      <c r="BO5" s="420"/>
      <c r="BP5" s="420"/>
      <c r="BQ5" s="420"/>
      <c r="BR5" s="420"/>
      <c r="BS5" s="420"/>
      <c r="BT5" s="420"/>
      <c r="BU5" s="421"/>
      <c r="BV5" s="419">
        <v>1948589</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94.3</v>
      </c>
      <c r="CU5" s="417"/>
      <c r="CV5" s="417"/>
      <c r="CW5" s="417"/>
      <c r="CX5" s="417"/>
      <c r="CY5" s="417"/>
      <c r="CZ5" s="417"/>
      <c r="DA5" s="418"/>
      <c r="DB5" s="416">
        <v>87.9</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38394</v>
      </c>
      <c r="BO6" s="420"/>
      <c r="BP6" s="420"/>
      <c r="BQ6" s="420"/>
      <c r="BR6" s="420"/>
      <c r="BS6" s="420"/>
      <c r="BT6" s="420"/>
      <c r="BU6" s="421"/>
      <c r="BV6" s="419">
        <v>145659</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95</v>
      </c>
      <c r="CU6" s="563"/>
      <c r="CV6" s="563"/>
      <c r="CW6" s="563"/>
      <c r="CX6" s="563"/>
      <c r="CY6" s="563"/>
      <c r="CZ6" s="563"/>
      <c r="DA6" s="564"/>
      <c r="DB6" s="562">
        <v>90.3</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6000</v>
      </c>
      <c r="BO7" s="420"/>
      <c r="BP7" s="420"/>
      <c r="BQ7" s="420"/>
      <c r="BR7" s="420"/>
      <c r="BS7" s="420"/>
      <c r="BT7" s="420"/>
      <c r="BU7" s="421"/>
      <c r="BV7" s="419">
        <v>81114</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821241</v>
      </c>
      <c r="CU7" s="420"/>
      <c r="CV7" s="420"/>
      <c r="CW7" s="420"/>
      <c r="CX7" s="420"/>
      <c r="CY7" s="420"/>
      <c r="CZ7" s="420"/>
      <c r="DA7" s="421"/>
      <c r="DB7" s="419">
        <v>826159</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104</v>
      </c>
      <c r="AV8" s="478"/>
      <c r="AW8" s="478"/>
      <c r="AX8" s="478"/>
      <c r="AY8" s="433" t="s">
        <v>112</v>
      </c>
      <c r="AZ8" s="434"/>
      <c r="BA8" s="434"/>
      <c r="BB8" s="434"/>
      <c r="BC8" s="434"/>
      <c r="BD8" s="434"/>
      <c r="BE8" s="434"/>
      <c r="BF8" s="434"/>
      <c r="BG8" s="434"/>
      <c r="BH8" s="434"/>
      <c r="BI8" s="434"/>
      <c r="BJ8" s="434"/>
      <c r="BK8" s="434"/>
      <c r="BL8" s="434"/>
      <c r="BM8" s="435"/>
      <c r="BN8" s="419">
        <v>32394</v>
      </c>
      <c r="BO8" s="420"/>
      <c r="BP8" s="420"/>
      <c r="BQ8" s="420"/>
      <c r="BR8" s="420"/>
      <c r="BS8" s="420"/>
      <c r="BT8" s="420"/>
      <c r="BU8" s="421"/>
      <c r="BV8" s="419">
        <v>64545</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7.0000000000000007E-2</v>
      </c>
      <c r="CU8" s="523"/>
      <c r="CV8" s="523"/>
      <c r="CW8" s="523"/>
      <c r="CX8" s="523"/>
      <c r="CY8" s="523"/>
      <c r="CZ8" s="523"/>
      <c r="DA8" s="524"/>
      <c r="DB8" s="522">
        <v>7.0000000000000007E-2</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530</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104</v>
      </c>
      <c r="AV9" s="478"/>
      <c r="AW9" s="478"/>
      <c r="AX9" s="478"/>
      <c r="AY9" s="433" t="s">
        <v>118</v>
      </c>
      <c r="AZ9" s="434"/>
      <c r="BA9" s="434"/>
      <c r="BB9" s="434"/>
      <c r="BC9" s="434"/>
      <c r="BD9" s="434"/>
      <c r="BE9" s="434"/>
      <c r="BF9" s="434"/>
      <c r="BG9" s="434"/>
      <c r="BH9" s="434"/>
      <c r="BI9" s="434"/>
      <c r="BJ9" s="434"/>
      <c r="BK9" s="434"/>
      <c r="BL9" s="434"/>
      <c r="BM9" s="435"/>
      <c r="BN9" s="419">
        <v>-32151</v>
      </c>
      <c r="BO9" s="420"/>
      <c r="BP9" s="420"/>
      <c r="BQ9" s="420"/>
      <c r="BR9" s="420"/>
      <c r="BS9" s="420"/>
      <c r="BT9" s="420"/>
      <c r="BU9" s="421"/>
      <c r="BV9" s="419">
        <v>11940</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14.7</v>
      </c>
      <c r="CU9" s="417"/>
      <c r="CV9" s="417"/>
      <c r="CW9" s="417"/>
      <c r="CX9" s="417"/>
      <c r="CY9" s="417"/>
      <c r="CZ9" s="417"/>
      <c r="DA9" s="418"/>
      <c r="DB9" s="416">
        <v>13.6</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563</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150</v>
      </c>
      <c r="BO10" s="420"/>
      <c r="BP10" s="420"/>
      <c r="BQ10" s="420"/>
      <c r="BR10" s="420"/>
      <c r="BS10" s="420"/>
      <c r="BT10" s="420"/>
      <c r="BU10" s="421"/>
      <c r="BV10" s="419">
        <v>621</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122</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535</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104</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533</v>
      </c>
      <c r="S13" s="507"/>
      <c r="T13" s="507"/>
      <c r="U13" s="507"/>
      <c r="V13" s="508"/>
      <c r="W13" s="509" t="s">
        <v>140</v>
      </c>
      <c r="X13" s="405"/>
      <c r="Y13" s="405"/>
      <c r="Z13" s="405"/>
      <c r="AA13" s="405"/>
      <c r="AB13" s="406"/>
      <c r="AC13" s="372">
        <v>21</v>
      </c>
      <c r="AD13" s="373"/>
      <c r="AE13" s="373"/>
      <c r="AF13" s="373"/>
      <c r="AG13" s="374"/>
      <c r="AH13" s="372">
        <v>21</v>
      </c>
      <c r="AI13" s="373"/>
      <c r="AJ13" s="373"/>
      <c r="AK13" s="373"/>
      <c r="AL13" s="432"/>
      <c r="AM13" s="476" t="s">
        <v>141</v>
      </c>
      <c r="AN13" s="376"/>
      <c r="AO13" s="376"/>
      <c r="AP13" s="376"/>
      <c r="AQ13" s="376"/>
      <c r="AR13" s="376"/>
      <c r="AS13" s="376"/>
      <c r="AT13" s="377"/>
      <c r="AU13" s="477" t="s">
        <v>122</v>
      </c>
      <c r="AV13" s="478"/>
      <c r="AW13" s="478"/>
      <c r="AX13" s="478"/>
      <c r="AY13" s="433" t="s">
        <v>142</v>
      </c>
      <c r="AZ13" s="434"/>
      <c r="BA13" s="434"/>
      <c r="BB13" s="434"/>
      <c r="BC13" s="434"/>
      <c r="BD13" s="434"/>
      <c r="BE13" s="434"/>
      <c r="BF13" s="434"/>
      <c r="BG13" s="434"/>
      <c r="BH13" s="434"/>
      <c r="BI13" s="434"/>
      <c r="BJ13" s="434"/>
      <c r="BK13" s="434"/>
      <c r="BL13" s="434"/>
      <c r="BM13" s="435"/>
      <c r="BN13" s="419">
        <v>-32001</v>
      </c>
      <c r="BO13" s="420"/>
      <c r="BP13" s="420"/>
      <c r="BQ13" s="420"/>
      <c r="BR13" s="420"/>
      <c r="BS13" s="420"/>
      <c r="BT13" s="420"/>
      <c r="BU13" s="421"/>
      <c r="BV13" s="419">
        <v>12561</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7.8</v>
      </c>
      <c r="CU13" s="417"/>
      <c r="CV13" s="417"/>
      <c r="CW13" s="417"/>
      <c r="CX13" s="417"/>
      <c r="CY13" s="417"/>
      <c r="CZ13" s="417"/>
      <c r="DA13" s="418"/>
      <c r="DB13" s="416">
        <v>7</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144</v>
      </c>
      <c r="M14" s="546"/>
      <c r="N14" s="546"/>
      <c r="O14" s="546"/>
      <c r="P14" s="546"/>
      <c r="Q14" s="547"/>
      <c r="R14" s="506">
        <v>532</v>
      </c>
      <c r="S14" s="507"/>
      <c r="T14" s="507"/>
      <c r="U14" s="507"/>
      <c r="V14" s="508"/>
      <c r="W14" s="510"/>
      <c r="X14" s="408"/>
      <c r="Y14" s="408"/>
      <c r="Z14" s="408"/>
      <c r="AA14" s="408"/>
      <c r="AB14" s="409"/>
      <c r="AC14" s="499">
        <v>8.1</v>
      </c>
      <c r="AD14" s="500"/>
      <c r="AE14" s="500"/>
      <c r="AF14" s="500"/>
      <c r="AG14" s="501"/>
      <c r="AH14" s="499">
        <v>8.4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130</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139</v>
      </c>
      <c r="N15" s="504"/>
      <c r="O15" s="504"/>
      <c r="P15" s="504"/>
      <c r="Q15" s="505"/>
      <c r="R15" s="506">
        <v>528</v>
      </c>
      <c r="S15" s="507"/>
      <c r="T15" s="507"/>
      <c r="U15" s="507"/>
      <c r="V15" s="508"/>
      <c r="W15" s="509" t="s">
        <v>146</v>
      </c>
      <c r="X15" s="405"/>
      <c r="Y15" s="405"/>
      <c r="Z15" s="405"/>
      <c r="AA15" s="405"/>
      <c r="AB15" s="406"/>
      <c r="AC15" s="372">
        <v>43</v>
      </c>
      <c r="AD15" s="373"/>
      <c r="AE15" s="373"/>
      <c r="AF15" s="373"/>
      <c r="AG15" s="374"/>
      <c r="AH15" s="372">
        <v>47</v>
      </c>
      <c r="AI15" s="373"/>
      <c r="AJ15" s="373"/>
      <c r="AK15" s="373"/>
      <c r="AL15" s="432"/>
      <c r="AM15" s="476"/>
      <c r="AN15" s="376"/>
      <c r="AO15" s="376"/>
      <c r="AP15" s="376"/>
      <c r="AQ15" s="376"/>
      <c r="AR15" s="376"/>
      <c r="AS15" s="376"/>
      <c r="AT15" s="377"/>
      <c r="AU15" s="477"/>
      <c r="AV15" s="478"/>
      <c r="AW15" s="478"/>
      <c r="AX15" s="478"/>
      <c r="AY15" s="445" t="s">
        <v>147</v>
      </c>
      <c r="AZ15" s="446"/>
      <c r="BA15" s="446"/>
      <c r="BB15" s="446"/>
      <c r="BC15" s="446"/>
      <c r="BD15" s="446"/>
      <c r="BE15" s="446"/>
      <c r="BF15" s="446"/>
      <c r="BG15" s="446"/>
      <c r="BH15" s="446"/>
      <c r="BI15" s="446"/>
      <c r="BJ15" s="446"/>
      <c r="BK15" s="446"/>
      <c r="BL15" s="446"/>
      <c r="BM15" s="447"/>
      <c r="BN15" s="448">
        <v>53108</v>
      </c>
      <c r="BO15" s="449"/>
      <c r="BP15" s="449"/>
      <c r="BQ15" s="449"/>
      <c r="BR15" s="449"/>
      <c r="BS15" s="449"/>
      <c r="BT15" s="449"/>
      <c r="BU15" s="450"/>
      <c r="BV15" s="448">
        <v>51169</v>
      </c>
      <c r="BW15" s="449"/>
      <c r="BX15" s="449"/>
      <c r="BY15" s="449"/>
      <c r="BZ15" s="449"/>
      <c r="CA15" s="449"/>
      <c r="CB15" s="449"/>
      <c r="CC15" s="450"/>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08"/>
      <c r="Y16" s="408"/>
      <c r="Z16" s="408"/>
      <c r="AA16" s="408"/>
      <c r="AB16" s="409"/>
      <c r="AC16" s="499">
        <v>16.7</v>
      </c>
      <c r="AD16" s="500"/>
      <c r="AE16" s="500"/>
      <c r="AF16" s="500"/>
      <c r="AG16" s="501"/>
      <c r="AH16" s="499">
        <v>18.7</v>
      </c>
      <c r="AI16" s="500"/>
      <c r="AJ16" s="500"/>
      <c r="AK16" s="500"/>
      <c r="AL16" s="502"/>
      <c r="AM16" s="476"/>
      <c r="AN16" s="376"/>
      <c r="AO16" s="376"/>
      <c r="AP16" s="376"/>
      <c r="AQ16" s="376"/>
      <c r="AR16" s="376"/>
      <c r="AS16" s="376"/>
      <c r="AT16" s="377"/>
      <c r="AU16" s="477"/>
      <c r="AV16" s="478"/>
      <c r="AW16" s="478"/>
      <c r="AX16" s="478"/>
      <c r="AY16" s="433" t="s">
        <v>151</v>
      </c>
      <c r="AZ16" s="434"/>
      <c r="BA16" s="434"/>
      <c r="BB16" s="434"/>
      <c r="BC16" s="434"/>
      <c r="BD16" s="434"/>
      <c r="BE16" s="434"/>
      <c r="BF16" s="434"/>
      <c r="BG16" s="434"/>
      <c r="BH16" s="434"/>
      <c r="BI16" s="434"/>
      <c r="BJ16" s="434"/>
      <c r="BK16" s="434"/>
      <c r="BL16" s="434"/>
      <c r="BM16" s="435"/>
      <c r="BN16" s="419">
        <v>776622</v>
      </c>
      <c r="BO16" s="420"/>
      <c r="BP16" s="420"/>
      <c r="BQ16" s="420"/>
      <c r="BR16" s="420"/>
      <c r="BS16" s="420"/>
      <c r="BT16" s="420"/>
      <c r="BU16" s="421"/>
      <c r="BV16" s="419">
        <v>793188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152</v>
      </c>
      <c r="N17" s="513"/>
      <c r="O17" s="513"/>
      <c r="P17" s="513"/>
      <c r="Q17" s="514"/>
      <c r="R17" s="496" t="s">
        <v>153</v>
      </c>
      <c r="S17" s="497"/>
      <c r="T17" s="497"/>
      <c r="U17" s="497"/>
      <c r="V17" s="498"/>
      <c r="W17" s="509" t="s">
        <v>154</v>
      </c>
      <c r="X17" s="405"/>
      <c r="Y17" s="405"/>
      <c r="Z17" s="405"/>
      <c r="AA17" s="405"/>
      <c r="AB17" s="406"/>
      <c r="AC17" s="372">
        <v>194</v>
      </c>
      <c r="AD17" s="373"/>
      <c r="AE17" s="373"/>
      <c r="AF17" s="373"/>
      <c r="AG17" s="374"/>
      <c r="AH17" s="372">
        <v>183</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63668</v>
      </c>
      <c r="BO17" s="420"/>
      <c r="BP17" s="420"/>
      <c r="BQ17" s="420"/>
      <c r="BR17" s="420"/>
      <c r="BS17" s="420"/>
      <c r="BT17" s="420"/>
      <c r="BU17" s="421"/>
      <c r="BV17" s="419">
        <v>61527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156</v>
      </c>
      <c r="C18" s="470"/>
      <c r="D18" s="470"/>
      <c r="E18" s="471"/>
      <c r="F18" s="471"/>
      <c r="G18" s="471"/>
      <c r="H18" s="471"/>
      <c r="I18" s="471"/>
      <c r="J18" s="471"/>
      <c r="K18" s="471"/>
      <c r="L18" s="472">
        <v>101.3</v>
      </c>
      <c r="M18" s="472"/>
      <c r="N18" s="472"/>
      <c r="O18" s="472"/>
      <c r="P18" s="472"/>
      <c r="Q18" s="472"/>
      <c r="R18" s="473"/>
      <c r="S18" s="473"/>
      <c r="T18" s="473"/>
      <c r="U18" s="473"/>
      <c r="V18" s="474"/>
      <c r="W18" s="490"/>
      <c r="X18" s="491"/>
      <c r="Y18" s="491"/>
      <c r="Z18" s="491"/>
      <c r="AA18" s="491"/>
      <c r="AB18" s="515"/>
      <c r="AC18" s="389">
        <v>75.2</v>
      </c>
      <c r="AD18" s="390"/>
      <c r="AE18" s="390"/>
      <c r="AF18" s="390"/>
      <c r="AG18" s="475"/>
      <c r="AH18" s="389">
        <v>72.900000000000006</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791511</v>
      </c>
      <c r="BO18" s="420"/>
      <c r="BP18" s="420"/>
      <c r="BQ18" s="420"/>
      <c r="BR18" s="420"/>
      <c r="BS18" s="420"/>
      <c r="BT18" s="420"/>
      <c r="BU18" s="421"/>
      <c r="BV18" s="419">
        <v>742079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158</v>
      </c>
      <c r="C19" s="470"/>
      <c r="D19" s="470"/>
      <c r="E19" s="471"/>
      <c r="F19" s="471"/>
      <c r="G19" s="471"/>
      <c r="H19" s="471"/>
      <c r="I19" s="471"/>
      <c r="J19" s="471"/>
      <c r="K19" s="471"/>
      <c r="L19" s="479">
        <v>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1138164</v>
      </c>
      <c r="BO19" s="420"/>
      <c r="BP19" s="420"/>
      <c r="BQ19" s="420"/>
      <c r="BR19" s="420"/>
      <c r="BS19" s="420"/>
      <c r="BT19" s="420"/>
      <c r="BU19" s="421"/>
      <c r="BV19" s="419">
        <v>1164327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160</v>
      </c>
      <c r="C20" s="470"/>
      <c r="D20" s="470"/>
      <c r="E20" s="471"/>
      <c r="F20" s="471"/>
      <c r="G20" s="471"/>
      <c r="H20" s="471"/>
      <c r="I20" s="471"/>
      <c r="J20" s="471"/>
      <c r="K20" s="471"/>
      <c r="L20" s="479">
        <v>283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1786548</v>
      </c>
      <c r="BO22" s="449"/>
      <c r="BP22" s="449"/>
      <c r="BQ22" s="449"/>
      <c r="BR22" s="449"/>
      <c r="BS22" s="449"/>
      <c r="BT22" s="449"/>
      <c r="BU22" s="450"/>
      <c r="BV22" s="448">
        <v>1540777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1693217</v>
      </c>
      <c r="BO23" s="420"/>
      <c r="BP23" s="420"/>
      <c r="BQ23" s="420"/>
      <c r="BR23" s="420"/>
      <c r="BS23" s="420"/>
      <c r="BT23" s="420"/>
      <c r="BU23" s="421"/>
      <c r="BV23" s="419">
        <v>1412575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170</v>
      </c>
      <c r="F24" s="376"/>
      <c r="G24" s="376"/>
      <c r="H24" s="376"/>
      <c r="I24" s="376"/>
      <c r="J24" s="376"/>
      <c r="K24" s="377"/>
      <c r="L24" s="372">
        <v>1</v>
      </c>
      <c r="M24" s="373"/>
      <c r="N24" s="373"/>
      <c r="O24" s="373"/>
      <c r="P24" s="374"/>
      <c r="Q24" s="372">
        <v>5200</v>
      </c>
      <c r="R24" s="373"/>
      <c r="S24" s="373"/>
      <c r="T24" s="373"/>
      <c r="U24" s="373"/>
      <c r="V24" s="374"/>
      <c r="W24" s="462"/>
      <c r="X24" s="399"/>
      <c r="Y24" s="400"/>
      <c r="Z24" s="375" t="s">
        <v>171</v>
      </c>
      <c r="AA24" s="376"/>
      <c r="AB24" s="376"/>
      <c r="AC24" s="376"/>
      <c r="AD24" s="376"/>
      <c r="AE24" s="376"/>
      <c r="AF24" s="376"/>
      <c r="AG24" s="377"/>
      <c r="AH24" s="372">
        <v>24</v>
      </c>
      <c r="AI24" s="373"/>
      <c r="AJ24" s="373"/>
      <c r="AK24" s="373"/>
      <c r="AL24" s="374"/>
      <c r="AM24" s="372">
        <v>63504</v>
      </c>
      <c r="AN24" s="373"/>
      <c r="AO24" s="373"/>
      <c r="AP24" s="373"/>
      <c r="AQ24" s="373"/>
      <c r="AR24" s="374"/>
      <c r="AS24" s="372">
        <v>2646</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1386375</v>
      </c>
      <c r="BO24" s="420"/>
      <c r="BP24" s="420"/>
      <c r="BQ24" s="420"/>
      <c r="BR24" s="420"/>
      <c r="BS24" s="420"/>
      <c r="BT24" s="420"/>
      <c r="BU24" s="421"/>
      <c r="BV24" s="419">
        <v>1093578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173</v>
      </c>
      <c r="F25" s="376"/>
      <c r="G25" s="376"/>
      <c r="H25" s="376"/>
      <c r="I25" s="376"/>
      <c r="J25" s="376"/>
      <c r="K25" s="377"/>
      <c r="L25" s="372">
        <v>1</v>
      </c>
      <c r="M25" s="373"/>
      <c r="N25" s="373"/>
      <c r="O25" s="373"/>
      <c r="P25" s="374"/>
      <c r="Q25" s="372">
        <v>4400</v>
      </c>
      <c r="R25" s="373"/>
      <c r="S25" s="373"/>
      <c r="T25" s="373"/>
      <c r="U25" s="373"/>
      <c r="V25" s="374"/>
      <c r="W25" s="462"/>
      <c r="X25" s="399"/>
      <c r="Y25" s="400"/>
      <c r="Z25" s="375" t="s">
        <v>174</v>
      </c>
      <c r="AA25" s="376"/>
      <c r="AB25" s="376"/>
      <c r="AC25" s="376"/>
      <c r="AD25" s="376"/>
      <c r="AE25" s="376"/>
      <c r="AF25" s="376"/>
      <c r="AG25" s="377"/>
      <c r="AH25" s="372" t="s">
        <v>138</v>
      </c>
      <c r="AI25" s="373"/>
      <c r="AJ25" s="373"/>
      <c r="AK25" s="373"/>
      <c r="AL25" s="374"/>
      <c r="AM25" s="372" t="s">
        <v>130</v>
      </c>
      <c r="AN25" s="373"/>
      <c r="AO25" s="373"/>
      <c r="AP25" s="373"/>
      <c r="AQ25" s="373"/>
      <c r="AR25" s="374"/>
      <c r="AS25" s="372" t="s">
        <v>175</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t="s">
        <v>130</v>
      </c>
      <c r="BO25" s="449"/>
      <c r="BP25" s="449"/>
      <c r="BQ25" s="449"/>
      <c r="BR25" s="449"/>
      <c r="BS25" s="449"/>
      <c r="BT25" s="449"/>
      <c r="BU25" s="450"/>
      <c r="BV25" s="448" t="s">
        <v>130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177</v>
      </c>
      <c r="F26" s="376"/>
      <c r="G26" s="376"/>
      <c r="H26" s="376"/>
      <c r="I26" s="376"/>
      <c r="J26" s="376"/>
      <c r="K26" s="377"/>
      <c r="L26" s="372">
        <v>1</v>
      </c>
      <c r="M26" s="373"/>
      <c r="N26" s="373"/>
      <c r="O26" s="373"/>
      <c r="P26" s="374"/>
      <c r="Q26" s="372">
        <v>4200</v>
      </c>
      <c r="R26" s="373"/>
      <c r="S26" s="373"/>
      <c r="T26" s="373"/>
      <c r="U26" s="373"/>
      <c r="V26" s="374"/>
      <c r="W26" s="462"/>
      <c r="X26" s="399"/>
      <c r="Y26" s="400"/>
      <c r="Z26" s="375" t="s">
        <v>178</v>
      </c>
      <c r="AA26" s="430"/>
      <c r="AB26" s="430"/>
      <c r="AC26" s="430"/>
      <c r="AD26" s="430"/>
      <c r="AE26" s="430"/>
      <c r="AF26" s="430"/>
      <c r="AG26" s="431"/>
      <c r="AH26" s="372" t="s">
        <v>175</v>
      </c>
      <c r="AI26" s="373"/>
      <c r="AJ26" s="373"/>
      <c r="AK26" s="373"/>
      <c r="AL26" s="374"/>
      <c r="AM26" s="372" t="s">
        <v>175</v>
      </c>
      <c r="AN26" s="373"/>
      <c r="AO26" s="373"/>
      <c r="AP26" s="373"/>
      <c r="AQ26" s="373"/>
      <c r="AR26" s="374"/>
      <c r="AS26" s="372" t="s">
        <v>175</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175</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180</v>
      </c>
      <c r="F27" s="376"/>
      <c r="G27" s="376"/>
      <c r="H27" s="376"/>
      <c r="I27" s="376"/>
      <c r="J27" s="376"/>
      <c r="K27" s="377"/>
      <c r="L27" s="372">
        <v>1</v>
      </c>
      <c r="M27" s="373"/>
      <c r="N27" s="373"/>
      <c r="O27" s="373"/>
      <c r="P27" s="374"/>
      <c r="Q27" s="372">
        <v>2150</v>
      </c>
      <c r="R27" s="373"/>
      <c r="S27" s="373"/>
      <c r="T27" s="373"/>
      <c r="U27" s="373"/>
      <c r="V27" s="374"/>
      <c r="W27" s="462"/>
      <c r="X27" s="399"/>
      <c r="Y27" s="400"/>
      <c r="Z27" s="375" t="s">
        <v>181</v>
      </c>
      <c r="AA27" s="376"/>
      <c r="AB27" s="376"/>
      <c r="AC27" s="376"/>
      <c r="AD27" s="376"/>
      <c r="AE27" s="376"/>
      <c r="AF27" s="376"/>
      <c r="AG27" s="377"/>
      <c r="AH27" s="372" t="s">
        <v>130</v>
      </c>
      <c r="AI27" s="373"/>
      <c r="AJ27" s="373"/>
      <c r="AK27" s="373"/>
      <c r="AL27" s="374"/>
      <c r="AM27" s="372" t="s">
        <v>130</v>
      </c>
      <c r="AN27" s="373"/>
      <c r="AO27" s="373"/>
      <c r="AP27" s="373"/>
      <c r="AQ27" s="373"/>
      <c r="AR27" s="374"/>
      <c r="AS27" s="372" t="s">
        <v>130</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v>168466</v>
      </c>
      <c r="BO27" s="454"/>
      <c r="BP27" s="454"/>
      <c r="BQ27" s="454"/>
      <c r="BR27" s="454"/>
      <c r="BS27" s="454"/>
      <c r="BT27" s="454"/>
      <c r="BU27" s="455"/>
      <c r="BV27" s="453">
        <v>168465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183</v>
      </c>
      <c r="F28" s="376"/>
      <c r="G28" s="376"/>
      <c r="H28" s="376"/>
      <c r="I28" s="376"/>
      <c r="J28" s="376"/>
      <c r="K28" s="377"/>
      <c r="L28" s="372">
        <v>1</v>
      </c>
      <c r="M28" s="373"/>
      <c r="N28" s="373"/>
      <c r="O28" s="373"/>
      <c r="P28" s="374"/>
      <c r="Q28" s="372">
        <v>1830</v>
      </c>
      <c r="R28" s="373"/>
      <c r="S28" s="373"/>
      <c r="T28" s="373"/>
      <c r="U28" s="373"/>
      <c r="V28" s="374"/>
      <c r="W28" s="462"/>
      <c r="X28" s="399"/>
      <c r="Y28" s="400"/>
      <c r="Z28" s="375" t="s">
        <v>184</v>
      </c>
      <c r="AA28" s="376"/>
      <c r="AB28" s="376"/>
      <c r="AC28" s="376"/>
      <c r="AD28" s="376"/>
      <c r="AE28" s="376"/>
      <c r="AF28" s="376"/>
      <c r="AG28" s="377"/>
      <c r="AH28" s="372" t="s">
        <v>130</v>
      </c>
      <c r="AI28" s="373"/>
      <c r="AJ28" s="373"/>
      <c r="AK28" s="373"/>
      <c r="AL28" s="374"/>
      <c r="AM28" s="372" t="s">
        <v>130</v>
      </c>
      <c r="AN28" s="373"/>
      <c r="AO28" s="373"/>
      <c r="AP28" s="373"/>
      <c r="AQ28" s="373"/>
      <c r="AR28" s="374"/>
      <c r="AS28" s="372" t="s">
        <v>130</v>
      </c>
      <c r="AT28" s="373"/>
      <c r="AU28" s="373"/>
      <c r="AV28" s="373"/>
      <c r="AW28" s="373"/>
      <c r="AX28" s="432"/>
      <c r="AY28" s="436" t="s">
        <v>185</v>
      </c>
      <c r="AZ28" s="437"/>
      <c r="BA28" s="437"/>
      <c r="BB28" s="438"/>
      <c r="BC28" s="445" t="s">
        <v>50</v>
      </c>
      <c r="BD28" s="446"/>
      <c r="BE28" s="446"/>
      <c r="BF28" s="446"/>
      <c r="BG28" s="446"/>
      <c r="BH28" s="446"/>
      <c r="BI28" s="446"/>
      <c r="BJ28" s="446"/>
      <c r="BK28" s="446"/>
      <c r="BL28" s="446"/>
      <c r="BM28" s="447"/>
      <c r="BN28" s="448">
        <v>441224</v>
      </c>
      <c r="BO28" s="449"/>
      <c r="BP28" s="449"/>
      <c r="BQ28" s="449"/>
      <c r="BR28" s="449"/>
      <c r="BS28" s="449"/>
      <c r="BT28" s="449"/>
      <c r="BU28" s="450"/>
      <c r="BV28" s="448">
        <v>441074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186</v>
      </c>
      <c r="F29" s="376"/>
      <c r="G29" s="376"/>
      <c r="H29" s="376"/>
      <c r="I29" s="376"/>
      <c r="J29" s="376"/>
      <c r="K29" s="377"/>
      <c r="L29" s="372">
        <v>4</v>
      </c>
      <c r="M29" s="373"/>
      <c r="N29" s="373"/>
      <c r="O29" s="373"/>
      <c r="P29" s="374"/>
      <c r="Q29" s="372">
        <v>1600</v>
      </c>
      <c r="R29" s="373"/>
      <c r="S29" s="373"/>
      <c r="T29" s="373"/>
      <c r="U29" s="373"/>
      <c r="V29" s="374"/>
      <c r="W29" s="463"/>
      <c r="X29" s="464"/>
      <c r="Y29" s="465"/>
      <c r="Z29" s="375" t="s">
        <v>187</v>
      </c>
      <c r="AA29" s="376"/>
      <c r="AB29" s="376"/>
      <c r="AC29" s="376"/>
      <c r="AD29" s="376"/>
      <c r="AE29" s="376"/>
      <c r="AF29" s="376"/>
      <c r="AG29" s="377"/>
      <c r="AH29" s="372">
        <v>24</v>
      </c>
      <c r="AI29" s="373"/>
      <c r="AJ29" s="373"/>
      <c r="AK29" s="373"/>
      <c r="AL29" s="374"/>
      <c r="AM29" s="372">
        <v>63504</v>
      </c>
      <c r="AN29" s="373"/>
      <c r="AO29" s="373"/>
      <c r="AP29" s="373"/>
      <c r="AQ29" s="373"/>
      <c r="AR29" s="374"/>
      <c r="AS29" s="372">
        <v>2646</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290170</v>
      </c>
      <c r="BO29" s="420"/>
      <c r="BP29" s="420"/>
      <c r="BQ29" s="420"/>
      <c r="BR29" s="420"/>
      <c r="BS29" s="420"/>
      <c r="BT29" s="420"/>
      <c r="BU29" s="421"/>
      <c r="BV29" s="419">
        <v>290070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94.3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701204</v>
      </c>
      <c r="BO30" s="454"/>
      <c r="BP30" s="454"/>
      <c r="BQ30" s="454"/>
      <c r="BR30" s="454"/>
      <c r="BS30" s="454"/>
      <c r="BT30" s="454"/>
      <c r="BU30" s="455"/>
      <c r="BV30" s="453">
        <v>969547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196</v>
      </c>
      <c r="V33" s="371"/>
      <c r="W33" s="370" t="s">
        <v>197</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196</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6</v>
      </c>
      <c r="V34" s="367"/>
      <c r="W34" s="368" t="str">
        <f>IF('各会計、関係団体の財政状況及び健全化判断比率'!B28="","",'各会計、関係団体の財政状況及び健全化判断比率'!B28)</f>
        <v>国民健康保険特別会計事業勘定</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11</v>
      </c>
      <c r="BF34" s="367"/>
      <c r="BG34" s="368" t="str">
        <f>IF('各会計、関係団体の財政状況及び健全化判断比率'!B33="","",'各会計、関係団体の財政状況及び健全化判断比率'!B33)</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13</v>
      </c>
      <c r="BX34" s="367"/>
      <c r="BY34" s="368" t="str">
        <f>IF('各会計、関係団体の財政状況及び健全化判断比率'!B68="","",'各会計、関係団体の財政状況及び健全化判断比率'!B68)</f>
        <v>山梨県後期高齢者医療広域連合（一般会計）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教育奨励資金特別会計</v>
      </c>
      <c r="F35" s="368"/>
      <c r="G35" s="368"/>
      <c r="H35" s="368"/>
      <c r="I35" s="368"/>
      <c r="J35" s="368"/>
      <c r="K35" s="368"/>
      <c r="L35" s="368"/>
      <c r="M35" s="368"/>
      <c r="N35" s="368"/>
      <c r="O35" s="368"/>
      <c r="P35" s="368"/>
      <c r="Q35" s="368"/>
      <c r="R35" s="368"/>
      <c r="S35" s="368"/>
      <c r="T35" s="181"/>
      <c r="U35" s="367">
        <f>IF(W35="","",U34+1)</f>
        <v>7</v>
      </c>
      <c r="V35" s="367"/>
      <c r="W35" s="368" t="str">
        <f>IF('各会計、関係団体の財政状況及び健全化判断比率'!B29="","",'各会計、関係団体の財政状況及び健全化判断比率'!B29)</f>
        <v>国民健康保険特別会計直診勘定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12</v>
      </c>
      <c r="BF35" s="367"/>
      <c r="BG35" s="368" t="str">
        <f>IF('各会計、関係団体の財政状況及び健全化判断比率'!B34="","",'各会計、関係団体の財政状況及び健全化判断比率'!B34)</f>
        <v>特定環境保全公共下水道事業特別会計</v>
      </c>
      <c r="BH35" s="368"/>
      <c r="BI35" s="368"/>
      <c r="BJ35" s="368"/>
      <c r="BK35" s="368"/>
      <c r="BL35" s="368"/>
      <c r="BM35" s="368"/>
      <c r="BN35" s="368"/>
      <c r="BO35" s="368"/>
      <c r="BP35" s="368"/>
      <c r="BQ35" s="368"/>
      <c r="BR35" s="368"/>
      <c r="BS35" s="368"/>
      <c r="BT35" s="368"/>
      <c r="BU35" s="368"/>
      <c r="BV35" s="181"/>
      <c r="BW35" s="367">
        <f t="shared" ref="BW35:BW43" si="2">IF(BY35="","",BW34+1)</f>
        <v>14</v>
      </c>
      <c r="BX35" s="367"/>
      <c r="BY35" s="368" t="str">
        <f>IF('各会計、関係団体の財政状況及び健全化判断比率'!B69="","",'各会計、関係団体の財政状況及び健全化判断比率'!B69)</f>
        <v>山梨県後期高齢者医療広域連合（後期高齢者医療特別会計）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水源の里保健休養施設事業特別会計</v>
      </c>
      <c r="F36" s="368"/>
      <c r="G36" s="368"/>
      <c r="H36" s="368"/>
      <c r="I36" s="368"/>
      <c r="J36" s="368"/>
      <c r="K36" s="368"/>
      <c r="L36" s="368"/>
      <c r="M36" s="368"/>
      <c r="N36" s="368"/>
      <c r="O36" s="368"/>
      <c r="P36" s="368"/>
      <c r="Q36" s="368"/>
      <c r="R36" s="368"/>
      <c r="S36" s="368"/>
      <c r="T36" s="181"/>
      <c r="U36" s="367">
        <f t="shared" ref="U36:U43" si="4">IF(W36="","",U35+1)</f>
        <v>8</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15</v>
      </c>
      <c r="BX36" s="367"/>
      <c r="BY36" s="368" t="str">
        <f>IF('各会計、関係団体の財政状況及び健全化判断比率'!B70="","",'各会計、関係団体の財政状況及び健全化判断比率'!B70)</f>
        <v>山梨県市町村総合事務組合（一般会計）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有線テレビ放送施設事業特別会計</v>
      </c>
      <c r="F37" s="368"/>
      <c r="G37" s="368"/>
      <c r="H37" s="368"/>
      <c r="I37" s="368"/>
      <c r="J37" s="368"/>
      <c r="K37" s="368"/>
      <c r="L37" s="368"/>
      <c r="M37" s="368"/>
      <c r="N37" s="368"/>
      <c r="O37" s="368"/>
      <c r="P37" s="368"/>
      <c r="Q37" s="368"/>
      <c r="R37" s="368"/>
      <c r="S37" s="368"/>
      <c r="T37" s="181"/>
      <c r="U37" s="367">
        <f t="shared" si="4"/>
        <v>9</v>
      </c>
      <c r="V37" s="367"/>
      <c r="W37" s="368" t="str">
        <f>IF('各会計、関係団体の財政状況及び健全化判断比率'!B31="","",'各会計、関係団体の財政状況及び健全化判断比率'!B31)</f>
        <v>介護サービス事業特別会計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16</v>
      </c>
      <c r="BX37" s="367"/>
      <c r="BY37" s="368" t="str">
        <f>IF('各会計、関係団体の財政状況及び健全化判断比率'!B71="","",'各会計、関係団体の財政状況及び健全化判断比率'!B71)</f>
        <v>山梨県市町村総合事務組合（電子化事業及び会館管理・研修事業特別会計）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f t="shared" ref="C38:C43" si="5">IF(E38="","",C37+1)</f>
        <v>5</v>
      </c>
      <c r="D38" s="367"/>
      <c r="E38" s="368" t="str">
        <f>IF('各会計、関係団体の財政状況及び健全化判断比率'!B11="","",'各会計、関係団体の財政状況及び健全化判断比率'!B11)</f>
        <v>温泉事業特別会計</v>
      </c>
      <c r="F38" s="368"/>
      <c r="G38" s="368"/>
      <c r="H38" s="368"/>
      <c r="I38" s="368"/>
      <c r="J38" s="368"/>
      <c r="K38" s="368"/>
      <c r="L38" s="368"/>
      <c r="M38" s="368"/>
      <c r="N38" s="368"/>
      <c r="O38" s="368"/>
      <c r="P38" s="368"/>
      <c r="Q38" s="368"/>
      <c r="R38" s="368"/>
      <c r="S38" s="368"/>
      <c r="T38" s="181"/>
      <c r="U38" s="367">
        <f t="shared" si="4"/>
        <v>10</v>
      </c>
      <c r="V38" s="367"/>
      <c r="W38" s="368" t="str">
        <f>IF('各会計、関係団体の財政状況及び健全化判断比率'!B32="","",'各会計、関係団体の財政状況及び健全化判断比率'!B32)</f>
        <v>後期高齢者医療特別会計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17</v>
      </c>
      <c r="BX38" s="367"/>
      <c r="BY38" s="368" t="str">
        <f>IF('各会計、関係団体の財政状況及び健全化判断比率'!B72="","",'各会計、関係団体の財政状況及び健全化判断比率'!B72)</f>
        <v>山梨県市町村総合事務組合（一般廃棄物最終処分場事業特別会計）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18</v>
      </c>
      <c r="BX39" s="367"/>
      <c r="BY39" s="368" t="str">
        <f>IF('各会計、関係団体の財政状況及び健全化判断比率'!B73="","",'各会計、関係団体の財政状況及び健全化判断比率'!B73)</f>
        <v>山梨県市町村総合事務組合（入札参加資格審査事業費特別会計）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19</v>
      </c>
      <c r="BX40" s="367"/>
      <c r="BY40" s="368" t="str">
        <f>IF('各会計、関係団体の財政状況及び健全化判断比率'!B74="","",'各会計、関係団体の財政状況及び健全化判断比率'!B74)</f>
        <v>山梨県市町村総合事務組合（交通災害共済事業特別会計）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20</v>
      </c>
      <c r="BX41" s="367"/>
      <c r="BY41" s="368" t="str">
        <f>IF('各会計、関係団体の財政状況及び健全化判断比率'!B75="","",'各会計、関係団体の財政状況及び健全化判断比率'!B75)</f>
        <v>富士・東部広域環境事務組合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dAZZMaGqCEcRM3HR5jxXX72uHgim8mcmhSXiNlq4QkOqeu94XJFr1rmqxQRHTWK1QzHUFy0sX7UdhHqTop1pA==" saltValue="8WOJqMcIUKF/H1YWTGD1u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56" t="s">
        <v>568</v>
      </c>
      <c r="D34" s="1156"/>
      <c r="E34" s="1157"/>
      <c r="F34" s="32">
        <v>0.81</v>
      </c>
      <c r="G34" s="33">
        <v>1.86</v>
      </c>
      <c r="H34" s="33">
        <v>2.52</v>
      </c>
      <c r="I34" s="33">
        <v>3.73</v>
      </c>
      <c r="J34" s="34">
        <v>3.85</v>
      </c>
      <c r="K34" s="22"/>
      <c r="L34" s="22"/>
      <c r="M34" s="22"/>
      <c r="N34" s="22"/>
      <c r="O34" s="22"/>
      <c r="P34" s="22"/>
    </row>
    <row r="35" spans="1:16" ht="39" customHeight="1" x14ac:dyDescent="0.2">
      <c r="A35" s="22"/>
      <c r="B35" s="35"/>
      <c r="C35" s="1150" t="s">
        <v>569</v>
      </c>
      <c r="D35" s="1151"/>
      <c r="E35" s="1152"/>
      <c r="F35" s="36">
        <v>33.18</v>
      </c>
      <c r="G35" s="37">
        <v>7.86</v>
      </c>
      <c r="H35" s="37">
        <v>6.64</v>
      </c>
      <c r="I35" s="37">
        <v>7.14</v>
      </c>
      <c r="J35" s="38">
        <v>3.15</v>
      </c>
      <c r="K35" s="22"/>
      <c r="L35" s="22"/>
      <c r="M35" s="22"/>
      <c r="N35" s="22"/>
      <c r="O35" s="22"/>
      <c r="P35" s="22"/>
    </row>
    <row r="36" spans="1:16" ht="39" customHeight="1" x14ac:dyDescent="0.2">
      <c r="A36" s="22"/>
      <c r="B36" s="35"/>
      <c r="C36" s="1150" t="s">
        <v>570</v>
      </c>
      <c r="D36" s="1151"/>
      <c r="E36" s="1152"/>
      <c r="F36" s="36">
        <v>0.02</v>
      </c>
      <c r="G36" s="37">
        <v>0.36</v>
      </c>
      <c r="H36" s="37">
        <v>0.67</v>
      </c>
      <c r="I36" s="37">
        <v>0.62</v>
      </c>
      <c r="J36" s="38">
        <v>0.62</v>
      </c>
      <c r="K36" s="22"/>
      <c r="L36" s="22"/>
      <c r="M36" s="22"/>
      <c r="N36" s="22"/>
      <c r="O36" s="22"/>
      <c r="P36" s="22"/>
    </row>
    <row r="37" spans="1:16" ht="39" customHeight="1" x14ac:dyDescent="0.2">
      <c r="A37" s="22"/>
      <c r="B37" s="35"/>
      <c r="C37" s="1150" t="s">
        <v>571</v>
      </c>
      <c r="D37" s="1151"/>
      <c r="E37" s="1152"/>
      <c r="F37" s="36">
        <v>0.35</v>
      </c>
      <c r="G37" s="37">
        <v>0.38</v>
      </c>
      <c r="H37" s="37">
        <v>1.22</v>
      </c>
      <c r="I37" s="37">
        <v>1.39</v>
      </c>
      <c r="J37" s="38">
        <v>0.48</v>
      </c>
      <c r="K37" s="22"/>
      <c r="L37" s="22"/>
      <c r="M37" s="22"/>
      <c r="N37" s="22"/>
      <c r="O37" s="22"/>
      <c r="P37" s="22"/>
    </row>
    <row r="38" spans="1:16" ht="39" customHeight="1" x14ac:dyDescent="0.2">
      <c r="A38" s="22"/>
      <c r="B38" s="35"/>
      <c r="C38" s="1150" t="s">
        <v>572</v>
      </c>
      <c r="D38" s="1151"/>
      <c r="E38" s="1152"/>
      <c r="F38" s="36">
        <v>0.45</v>
      </c>
      <c r="G38" s="37">
        <v>0.37</v>
      </c>
      <c r="H38" s="37">
        <v>0.33</v>
      </c>
      <c r="I38" s="37">
        <v>0.42</v>
      </c>
      <c r="J38" s="38">
        <v>0.42</v>
      </c>
      <c r="K38" s="22"/>
      <c r="L38" s="22"/>
      <c r="M38" s="22"/>
      <c r="N38" s="22"/>
      <c r="O38" s="22"/>
      <c r="P38" s="22"/>
    </row>
    <row r="39" spans="1:16" ht="39" customHeight="1" x14ac:dyDescent="0.2">
      <c r="A39" s="22"/>
      <c r="B39" s="35"/>
      <c r="C39" s="1150" t="s">
        <v>573</v>
      </c>
      <c r="D39" s="1151"/>
      <c r="E39" s="1152"/>
      <c r="F39" s="36">
        <v>0.87</v>
      </c>
      <c r="G39" s="37">
        <v>0.28999999999999998</v>
      </c>
      <c r="H39" s="37">
        <v>0.33</v>
      </c>
      <c r="I39" s="37">
        <v>0.32</v>
      </c>
      <c r="J39" s="38">
        <v>0.4</v>
      </c>
      <c r="K39" s="22"/>
      <c r="L39" s="22"/>
      <c r="M39" s="22"/>
      <c r="N39" s="22"/>
      <c r="O39" s="22"/>
      <c r="P39" s="22"/>
    </row>
    <row r="40" spans="1:16" ht="39" customHeight="1" x14ac:dyDescent="0.2">
      <c r="A40" s="22"/>
      <c r="B40" s="35"/>
      <c r="C40" s="1150" t="s">
        <v>574</v>
      </c>
      <c r="D40" s="1151"/>
      <c r="E40" s="1152"/>
      <c r="F40" s="36">
        <v>0.12</v>
      </c>
      <c r="G40" s="37">
        <v>0.01</v>
      </c>
      <c r="H40" s="37">
        <v>0.37</v>
      </c>
      <c r="I40" s="37">
        <v>0.28000000000000003</v>
      </c>
      <c r="J40" s="38">
        <v>0.35</v>
      </c>
      <c r="K40" s="22"/>
      <c r="L40" s="22"/>
      <c r="M40" s="22"/>
      <c r="N40" s="22"/>
      <c r="O40" s="22"/>
      <c r="P40" s="22"/>
    </row>
    <row r="41" spans="1:16" ht="39" customHeight="1" x14ac:dyDescent="0.2">
      <c r="A41" s="22"/>
      <c r="B41" s="35"/>
      <c r="C41" s="1150" t="s">
        <v>575</v>
      </c>
      <c r="D41" s="1151"/>
      <c r="E41" s="1152"/>
      <c r="F41" s="36">
        <v>0.41</v>
      </c>
      <c r="G41" s="37">
        <v>0.46</v>
      </c>
      <c r="H41" s="37">
        <v>0.39</v>
      </c>
      <c r="I41" s="37">
        <v>0.34</v>
      </c>
      <c r="J41" s="38">
        <v>0.34</v>
      </c>
      <c r="K41" s="22"/>
      <c r="L41" s="22"/>
      <c r="M41" s="22"/>
      <c r="N41" s="22"/>
      <c r="O41" s="22"/>
      <c r="P41" s="22"/>
    </row>
    <row r="42" spans="1:16" ht="39" customHeight="1" x14ac:dyDescent="0.2">
      <c r="A42" s="22"/>
      <c r="B42" s="39"/>
      <c r="C42" s="1150" t="s">
        <v>576</v>
      </c>
      <c r="D42" s="1151"/>
      <c r="E42" s="1152"/>
      <c r="F42" s="36" t="s">
        <v>517</v>
      </c>
      <c r="G42" s="37" t="s">
        <v>517</v>
      </c>
      <c r="H42" s="37" t="s">
        <v>517</v>
      </c>
      <c r="I42" s="37" t="s">
        <v>517</v>
      </c>
      <c r="J42" s="38" t="s">
        <v>517</v>
      </c>
      <c r="K42" s="22"/>
      <c r="L42" s="22"/>
      <c r="M42" s="22"/>
      <c r="N42" s="22"/>
      <c r="O42" s="22"/>
      <c r="P42" s="22"/>
    </row>
    <row r="43" spans="1:16" ht="39" customHeight="1" thickBot="1" x14ac:dyDescent="0.25">
      <c r="A43" s="22"/>
      <c r="B43" s="40"/>
      <c r="C43" s="1153" t="s">
        <v>577</v>
      </c>
      <c r="D43" s="1154"/>
      <c r="E43" s="1155"/>
      <c r="F43" s="41">
        <v>0.26</v>
      </c>
      <c r="G43" s="42">
        <v>0.1</v>
      </c>
      <c r="H43" s="42">
        <v>0.36</v>
      </c>
      <c r="I43" s="42">
        <v>0.31</v>
      </c>
      <c r="J43" s="43">
        <v>0.26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SpI05xnwUoA1NmLR8CBdotvT+5x2Ld3nNqEysreYBd32Vq69Rs/Z1+7+vfdQLzyzkNO7BSCSujjhtDHYgqMsaw==" saltValue="BVeQbe15ZG9FFTU8LVu8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181" t="s">
        <v>11</v>
      </c>
      <c r="C45" s="1182"/>
      <c r="D45" s="58"/>
      <c r="E45" s="1187" t="s">
        <v>12</v>
      </c>
      <c r="F45" s="1187"/>
      <c r="G45" s="1187"/>
      <c r="H45" s="1187"/>
      <c r="I45" s="1187"/>
      <c r="J45" s="1188"/>
      <c r="K45" s="59">
        <v>125</v>
      </c>
      <c r="L45" s="60">
        <v>141</v>
      </c>
      <c r="M45" s="60">
        <v>139</v>
      </c>
      <c r="N45" s="60">
        <v>159</v>
      </c>
      <c r="O45" s="61">
        <v>167</v>
      </c>
      <c r="P45" s="48"/>
      <c r="Q45" s="48"/>
      <c r="R45" s="48"/>
      <c r="S45" s="48"/>
      <c r="T45" s="48"/>
      <c r="U45" s="48"/>
    </row>
    <row r="46" spans="1:21" ht="30.75" customHeight="1" x14ac:dyDescent="0.2">
      <c r="A46" s="48"/>
      <c r="B46" s="1183"/>
      <c r="C46" s="1184"/>
      <c r="D46" s="62"/>
      <c r="E46" s="1160" t="s">
        <v>13</v>
      </c>
      <c r="F46" s="1160"/>
      <c r="G46" s="1160"/>
      <c r="H46" s="1160"/>
      <c r="I46" s="1160"/>
      <c r="J46" s="1161"/>
      <c r="K46" s="63" t="s">
        <v>517</v>
      </c>
      <c r="L46" s="64" t="s">
        <v>517</v>
      </c>
      <c r="M46" s="64" t="s">
        <v>517</v>
      </c>
      <c r="N46" s="64" t="s">
        <v>517</v>
      </c>
      <c r="O46" s="65" t="s">
        <v>517</v>
      </c>
      <c r="P46" s="48"/>
      <c r="Q46" s="48"/>
      <c r="R46" s="48"/>
      <c r="S46" s="48"/>
      <c r="T46" s="48"/>
      <c r="U46" s="48"/>
    </row>
    <row r="47" spans="1:21" ht="30.75" customHeight="1" x14ac:dyDescent="0.2">
      <c r="A47" s="48"/>
      <c r="B47" s="1183"/>
      <c r="C47" s="1184"/>
      <c r="D47" s="62"/>
      <c r="E47" s="1160" t="s">
        <v>14</v>
      </c>
      <c r="F47" s="1160"/>
      <c r="G47" s="1160"/>
      <c r="H47" s="1160"/>
      <c r="I47" s="1160"/>
      <c r="J47" s="1161"/>
      <c r="K47" s="63" t="s">
        <v>517</v>
      </c>
      <c r="L47" s="64" t="s">
        <v>517</v>
      </c>
      <c r="M47" s="64" t="s">
        <v>517</v>
      </c>
      <c r="N47" s="64" t="s">
        <v>517</v>
      </c>
      <c r="O47" s="65" t="s">
        <v>517</v>
      </c>
      <c r="P47" s="48"/>
      <c r="Q47" s="48"/>
      <c r="R47" s="48"/>
      <c r="S47" s="48"/>
      <c r="T47" s="48"/>
      <c r="U47" s="48"/>
    </row>
    <row r="48" spans="1:21" ht="30.75" customHeight="1" x14ac:dyDescent="0.2">
      <c r="A48" s="48"/>
      <c r="B48" s="1183"/>
      <c r="C48" s="1184"/>
      <c r="D48" s="62"/>
      <c r="E48" s="1160" t="s">
        <v>15</v>
      </c>
      <c r="F48" s="1160"/>
      <c r="G48" s="1160"/>
      <c r="H48" s="1160"/>
      <c r="I48" s="1160"/>
      <c r="J48" s="1161"/>
      <c r="K48" s="63">
        <v>41</v>
      </c>
      <c r="L48" s="64">
        <v>25</v>
      </c>
      <c r="M48" s="64">
        <v>30</v>
      </c>
      <c r="N48" s="64">
        <v>29</v>
      </c>
      <c r="O48" s="65">
        <v>27</v>
      </c>
      <c r="P48" s="48"/>
      <c r="Q48" s="48"/>
      <c r="R48" s="48"/>
      <c r="S48" s="48"/>
      <c r="T48" s="48"/>
      <c r="U48" s="48"/>
    </row>
    <row r="49" spans="1:21" ht="30.75" customHeight="1" x14ac:dyDescent="0.2">
      <c r="A49" s="48"/>
      <c r="B49" s="1183"/>
      <c r="C49" s="1184"/>
      <c r="D49" s="62"/>
      <c r="E49" s="1160" t="s">
        <v>16</v>
      </c>
      <c r="F49" s="1160"/>
      <c r="G49" s="1160"/>
      <c r="H49" s="1160"/>
      <c r="I49" s="1160"/>
      <c r="J49" s="1161"/>
      <c r="K49" s="63" t="s">
        <v>517</v>
      </c>
      <c r="L49" s="64" t="s">
        <v>517</v>
      </c>
      <c r="M49" s="64" t="s">
        <v>517</v>
      </c>
      <c r="N49" s="64">
        <v>0</v>
      </c>
      <c r="O49" s="65">
        <v>0</v>
      </c>
      <c r="P49" s="48"/>
      <c r="Q49" s="48"/>
      <c r="R49" s="48"/>
      <c r="S49" s="48"/>
      <c r="T49" s="48"/>
      <c r="U49" s="48"/>
    </row>
    <row r="50" spans="1:21" ht="30.75" customHeight="1" x14ac:dyDescent="0.2">
      <c r="A50" s="48"/>
      <c r="B50" s="1183"/>
      <c r="C50" s="1184"/>
      <c r="D50" s="62"/>
      <c r="E50" s="1160" t="s">
        <v>17</v>
      </c>
      <c r="F50" s="1160"/>
      <c r="G50" s="1160"/>
      <c r="H50" s="1160"/>
      <c r="I50" s="1160"/>
      <c r="J50" s="1161"/>
      <c r="K50" s="63" t="s">
        <v>517</v>
      </c>
      <c r="L50" s="64" t="s">
        <v>517</v>
      </c>
      <c r="M50" s="64" t="s">
        <v>517</v>
      </c>
      <c r="N50" s="64" t="s">
        <v>517</v>
      </c>
      <c r="O50" s="65" t="s">
        <v>517</v>
      </c>
      <c r="P50" s="48"/>
      <c r="Q50" s="48"/>
      <c r="R50" s="48"/>
      <c r="S50" s="48"/>
      <c r="T50" s="48"/>
      <c r="U50" s="48"/>
    </row>
    <row r="51" spans="1:21" ht="30.75" customHeight="1" x14ac:dyDescent="0.2">
      <c r="A51" s="48"/>
      <c r="B51" s="1185"/>
      <c r="C51" s="1186"/>
      <c r="D51" s="66"/>
      <c r="E51" s="1160" t="s">
        <v>18</v>
      </c>
      <c r="F51" s="1160"/>
      <c r="G51" s="1160"/>
      <c r="H51" s="1160"/>
      <c r="I51" s="1160"/>
      <c r="J51" s="1161"/>
      <c r="K51" s="63" t="s">
        <v>517</v>
      </c>
      <c r="L51" s="64" t="s">
        <v>517</v>
      </c>
      <c r="M51" s="64" t="s">
        <v>517</v>
      </c>
      <c r="N51" s="64" t="s">
        <v>517</v>
      </c>
      <c r="O51" s="65" t="s">
        <v>517</v>
      </c>
      <c r="P51" s="48"/>
      <c r="Q51" s="48"/>
      <c r="R51" s="48"/>
      <c r="S51" s="48"/>
      <c r="T51" s="48"/>
      <c r="U51" s="48"/>
    </row>
    <row r="52" spans="1:21" ht="30.75" customHeight="1" x14ac:dyDescent="0.2">
      <c r="A52" s="48"/>
      <c r="B52" s="1158" t="s">
        <v>19</v>
      </c>
      <c r="C52" s="1159"/>
      <c r="D52" s="66"/>
      <c r="E52" s="1160" t="s">
        <v>20</v>
      </c>
      <c r="F52" s="1160"/>
      <c r="G52" s="1160"/>
      <c r="H52" s="1160"/>
      <c r="I52" s="1160"/>
      <c r="J52" s="1161"/>
      <c r="K52" s="63">
        <v>124</v>
      </c>
      <c r="L52" s="64">
        <v>132</v>
      </c>
      <c r="M52" s="64">
        <v>125</v>
      </c>
      <c r="N52" s="64">
        <v>135</v>
      </c>
      <c r="O52" s="65">
        <v>136</v>
      </c>
      <c r="P52" s="48"/>
      <c r="Q52" s="48"/>
      <c r="R52" s="48"/>
      <c r="S52" s="48"/>
      <c r="T52" s="48"/>
      <c r="U52" s="48"/>
    </row>
    <row r="53" spans="1:21" ht="30.75" customHeight="1" thickBot="1" x14ac:dyDescent="0.25">
      <c r="A53" s="48"/>
      <c r="B53" s="1162" t="s">
        <v>21</v>
      </c>
      <c r="C53" s="1163"/>
      <c r="D53" s="67"/>
      <c r="E53" s="1164" t="s">
        <v>22</v>
      </c>
      <c r="F53" s="1164"/>
      <c r="G53" s="1164"/>
      <c r="H53" s="1164"/>
      <c r="I53" s="1164"/>
      <c r="J53" s="1165"/>
      <c r="K53" s="68">
        <v>42</v>
      </c>
      <c r="L53" s="69">
        <v>34</v>
      </c>
      <c r="M53" s="69">
        <v>44</v>
      </c>
      <c r="N53" s="69">
        <v>53</v>
      </c>
      <c r="O53" s="70">
        <v>58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5">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2">
      <c r="B58" s="1166" t="s">
        <v>26</v>
      </c>
      <c r="C58" s="1167"/>
      <c r="D58" s="1172" t="s">
        <v>27</v>
      </c>
      <c r="E58" s="1173"/>
      <c r="F58" s="1173"/>
      <c r="G58" s="1173"/>
      <c r="H58" s="1173"/>
      <c r="I58" s="1173"/>
      <c r="J58" s="1174"/>
      <c r="K58" s="83"/>
      <c r="L58" s="84"/>
      <c r="M58" s="84"/>
      <c r="N58" s="84"/>
      <c r="O58" s="85"/>
    </row>
    <row r="59" spans="1:21" ht="31.5" customHeight="1" x14ac:dyDescent="0.2">
      <c r="B59" s="1168"/>
      <c r="C59" s="1169"/>
      <c r="D59" s="1175" t="s">
        <v>28</v>
      </c>
      <c r="E59" s="1176"/>
      <c r="F59" s="1176"/>
      <c r="G59" s="1176"/>
      <c r="H59" s="1176"/>
      <c r="I59" s="1176"/>
      <c r="J59" s="1177"/>
      <c r="K59" s="86"/>
      <c r="L59" s="87"/>
      <c r="M59" s="87"/>
      <c r="N59" s="87"/>
      <c r="O59" s="88"/>
    </row>
    <row r="60" spans="1:21" ht="31.5" customHeight="1" thickBot="1" x14ac:dyDescent="0.25">
      <c r="B60" s="1170"/>
      <c r="C60" s="1171"/>
      <c r="D60" s="1178" t="s">
        <v>29</v>
      </c>
      <c r="E60" s="1179"/>
      <c r="F60" s="1179"/>
      <c r="G60" s="1179"/>
      <c r="H60" s="1179"/>
      <c r="I60" s="1179"/>
      <c r="J60" s="1180"/>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dADNt5rKPJWDpeVjDLkQDr9cyhmf8PfkPnbP8Od/YF+iVyvApbEFcvGgRdHDPCWRpSKuRlTT0mGceCNjm+2cg==" saltValue="b9QkJfSa6Wia1oBOHvgoc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559</v>
      </c>
      <c r="J40" s="103" t="s">
        <v>560</v>
      </c>
      <c r="K40" s="103" t="s">
        <v>561</v>
      </c>
      <c r="L40" s="103" t="s">
        <v>562</v>
      </c>
      <c r="M40" s="104" t="s">
        <v>563</v>
      </c>
    </row>
    <row r="41" spans="2:13" ht="27.75" customHeight="1" x14ac:dyDescent="0.2">
      <c r="B41" s="1201" t="s">
        <v>32</v>
      </c>
      <c r="C41" s="1202"/>
      <c r="D41" s="105"/>
      <c r="E41" s="1203" t="s">
        <v>33</v>
      </c>
      <c r="F41" s="1203"/>
      <c r="G41" s="1203"/>
      <c r="H41" s="1204"/>
      <c r="I41" s="355">
        <v>1436</v>
      </c>
      <c r="J41" s="356">
        <v>1377</v>
      </c>
      <c r="K41" s="356">
        <v>1419</v>
      </c>
      <c r="L41" s="356">
        <v>1541</v>
      </c>
      <c r="M41" s="357">
        <v>1787</v>
      </c>
    </row>
    <row r="42" spans="2:13" ht="27.75" customHeight="1" x14ac:dyDescent="0.2">
      <c r="B42" s="1191"/>
      <c r="C42" s="1192"/>
      <c r="D42" s="106"/>
      <c r="E42" s="1195" t="s">
        <v>34</v>
      </c>
      <c r="F42" s="1195"/>
      <c r="G42" s="1195"/>
      <c r="H42" s="1196"/>
      <c r="I42" s="358" t="s">
        <v>517</v>
      </c>
      <c r="J42" s="359" t="s">
        <v>517</v>
      </c>
      <c r="K42" s="359" t="s">
        <v>517</v>
      </c>
      <c r="L42" s="359" t="s">
        <v>517</v>
      </c>
      <c r="M42" s="360" t="s">
        <v>517</v>
      </c>
    </row>
    <row r="43" spans="2:13" ht="27.75" customHeight="1" x14ac:dyDescent="0.2">
      <c r="B43" s="1191"/>
      <c r="C43" s="1192"/>
      <c r="D43" s="106"/>
      <c r="E43" s="1195" t="s">
        <v>35</v>
      </c>
      <c r="F43" s="1195"/>
      <c r="G43" s="1195"/>
      <c r="H43" s="1196"/>
      <c r="I43" s="358">
        <v>462</v>
      </c>
      <c r="J43" s="359">
        <v>427</v>
      </c>
      <c r="K43" s="359">
        <v>534</v>
      </c>
      <c r="L43" s="359">
        <v>490</v>
      </c>
      <c r="M43" s="360">
        <v>487</v>
      </c>
    </row>
    <row r="44" spans="2:13" ht="27.75" customHeight="1" x14ac:dyDescent="0.2">
      <c r="B44" s="1191"/>
      <c r="C44" s="1192"/>
      <c r="D44" s="106"/>
      <c r="E44" s="1195" t="s">
        <v>36</v>
      </c>
      <c r="F44" s="1195"/>
      <c r="G44" s="1195"/>
      <c r="H44" s="1196"/>
      <c r="I44" s="358">
        <v>9</v>
      </c>
      <c r="J44" s="359">
        <v>9</v>
      </c>
      <c r="K44" s="359">
        <v>8</v>
      </c>
      <c r="L44" s="359">
        <v>5</v>
      </c>
      <c r="M44" s="360">
        <v>4</v>
      </c>
    </row>
    <row r="45" spans="2:13" ht="27.75" customHeight="1" x14ac:dyDescent="0.2">
      <c r="B45" s="1191"/>
      <c r="C45" s="1192"/>
      <c r="D45" s="106"/>
      <c r="E45" s="1195" t="s">
        <v>37</v>
      </c>
      <c r="F45" s="1195"/>
      <c r="G45" s="1195"/>
      <c r="H45" s="1196"/>
      <c r="I45" s="358">
        <v>172</v>
      </c>
      <c r="J45" s="359">
        <v>175</v>
      </c>
      <c r="K45" s="359">
        <v>170</v>
      </c>
      <c r="L45" s="359">
        <v>181</v>
      </c>
      <c r="M45" s="360">
        <v>163</v>
      </c>
    </row>
    <row r="46" spans="2:13" ht="27.75" customHeight="1" x14ac:dyDescent="0.2">
      <c r="B46" s="1191"/>
      <c r="C46" s="1192"/>
      <c r="D46" s="107"/>
      <c r="E46" s="1195" t="s">
        <v>38</v>
      </c>
      <c r="F46" s="1195"/>
      <c r="G46" s="1195"/>
      <c r="H46" s="1196"/>
      <c r="I46" s="358" t="s">
        <v>517</v>
      </c>
      <c r="J46" s="359" t="s">
        <v>517</v>
      </c>
      <c r="K46" s="359" t="s">
        <v>517</v>
      </c>
      <c r="L46" s="359" t="s">
        <v>517</v>
      </c>
      <c r="M46" s="360" t="s">
        <v>517</v>
      </c>
    </row>
    <row r="47" spans="2:13" ht="27.75" customHeight="1" x14ac:dyDescent="0.2">
      <c r="B47" s="1191"/>
      <c r="C47" s="1192"/>
      <c r="D47" s="108"/>
      <c r="E47" s="1205" t="s">
        <v>39</v>
      </c>
      <c r="F47" s="1206"/>
      <c r="G47" s="1206"/>
      <c r="H47" s="1207"/>
      <c r="I47" s="358" t="s">
        <v>517</v>
      </c>
      <c r="J47" s="359" t="s">
        <v>517</v>
      </c>
      <c r="K47" s="359" t="s">
        <v>517</v>
      </c>
      <c r="L47" s="359" t="s">
        <v>517</v>
      </c>
      <c r="M47" s="360" t="s">
        <v>517</v>
      </c>
    </row>
    <row r="48" spans="2:13" ht="27.75" customHeight="1" x14ac:dyDescent="0.2">
      <c r="B48" s="1191"/>
      <c r="C48" s="1192"/>
      <c r="D48" s="106"/>
      <c r="E48" s="1195" t="s">
        <v>40</v>
      </c>
      <c r="F48" s="1195"/>
      <c r="G48" s="1195"/>
      <c r="H48" s="1196"/>
      <c r="I48" s="358" t="s">
        <v>517</v>
      </c>
      <c r="J48" s="359" t="s">
        <v>517</v>
      </c>
      <c r="K48" s="359" t="s">
        <v>517</v>
      </c>
      <c r="L48" s="359" t="s">
        <v>517</v>
      </c>
      <c r="M48" s="360" t="s">
        <v>517</v>
      </c>
    </row>
    <row r="49" spans="2:13" ht="27.75" customHeight="1" x14ac:dyDescent="0.2">
      <c r="B49" s="1193"/>
      <c r="C49" s="1194"/>
      <c r="D49" s="106"/>
      <c r="E49" s="1195" t="s">
        <v>41</v>
      </c>
      <c r="F49" s="1195"/>
      <c r="G49" s="1195"/>
      <c r="H49" s="1196"/>
      <c r="I49" s="358" t="s">
        <v>517</v>
      </c>
      <c r="J49" s="359" t="s">
        <v>517</v>
      </c>
      <c r="K49" s="359" t="s">
        <v>517</v>
      </c>
      <c r="L49" s="359" t="s">
        <v>517</v>
      </c>
      <c r="M49" s="360" t="s">
        <v>517</v>
      </c>
    </row>
    <row r="50" spans="2:13" ht="27.75" customHeight="1" x14ac:dyDescent="0.2">
      <c r="B50" s="1189" t="s">
        <v>42</v>
      </c>
      <c r="C50" s="1190"/>
      <c r="D50" s="109"/>
      <c r="E50" s="1195" t="s">
        <v>43</v>
      </c>
      <c r="F50" s="1195"/>
      <c r="G50" s="1195"/>
      <c r="H50" s="1196"/>
      <c r="I50" s="358">
        <v>2216</v>
      </c>
      <c r="J50" s="359">
        <v>2228</v>
      </c>
      <c r="K50" s="359">
        <v>2057</v>
      </c>
      <c r="L50" s="359">
        <v>1860</v>
      </c>
      <c r="M50" s="360">
        <v>1605</v>
      </c>
    </row>
    <row r="51" spans="2:13" ht="27.75" customHeight="1" x14ac:dyDescent="0.2">
      <c r="B51" s="1191"/>
      <c r="C51" s="1192"/>
      <c r="D51" s="106"/>
      <c r="E51" s="1195" t="s">
        <v>44</v>
      </c>
      <c r="F51" s="1195"/>
      <c r="G51" s="1195"/>
      <c r="H51" s="1196"/>
      <c r="I51" s="358">
        <v>201</v>
      </c>
      <c r="J51" s="359">
        <v>178</v>
      </c>
      <c r="K51" s="359">
        <v>160</v>
      </c>
      <c r="L51" s="359">
        <v>140</v>
      </c>
      <c r="M51" s="360">
        <v>123</v>
      </c>
    </row>
    <row r="52" spans="2:13" ht="27.75" customHeight="1" x14ac:dyDescent="0.2">
      <c r="B52" s="1193"/>
      <c r="C52" s="1194"/>
      <c r="D52" s="106"/>
      <c r="E52" s="1195" t="s">
        <v>45</v>
      </c>
      <c r="F52" s="1195"/>
      <c r="G52" s="1195"/>
      <c r="H52" s="1196"/>
      <c r="I52" s="358">
        <v>1361</v>
      </c>
      <c r="J52" s="359">
        <v>1315</v>
      </c>
      <c r="K52" s="359">
        <v>1329</v>
      </c>
      <c r="L52" s="359">
        <v>1388</v>
      </c>
      <c r="M52" s="360">
        <v>1444</v>
      </c>
    </row>
    <row r="53" spans="2:13" ht="27.75" customHeight="1" thickBot="1" x14ac:dyDescent="0.25">
      <c r="B53" s="1197" t="s">
        <v>46</v>
      </c>
      <c r="C53" s="1198"/>
      <c r="D53" s="110"/>
      <c r="E53" s="1199" t="s">
        <v>47</v>
      </c>
      <c r="F53" s="1199"/>
      <c r="G53" s="1199"/>
      <c r="H53" s="1200"/>
      <c r="I53" s="361">
        <v>-1698</v>
      </c>
      <c r="J53" s="362">
        <v>-1733</v>
      </c>
      <c r="K53" s="362">
        <v>-1415</v>
      </c>
      <c r="L53" s="362">
        <v>-1170</v>
      </c>
      <c r="M53" s="363">
        <v>-732</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PEQ5ixsW1B1EYA37AoRSieYrHF6rQzogutN89ceZ5fU6MbPlqrCnNbT6/J3bzIAvJ/A4zlFcI0ZneO1g8+jyIw==" saltValue="ao0qYDrsF7qkaOvA+8dd8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561</v>
      </c>
      <c r="G54" s="119" t="s">
        <v>562</v>
      </c>
      <c r="H54" s="120" t="s">
        <v>563</v>
      </c>
    </row>
    <row r="55" spans="2:8" ht="52.5" customHeight="1" x14ac:dyDescent="0.2">
      <c r="B55" s="121"/>
      <c r="C55" s="1216" t="s">
        <v>50</v>
      </c>
      <c r="D55" s="1216"/>
      <c r="E55" s="1217"/>
      <c r="F55" s="122">
        <v>440</v>
      </c>
      <c r="G55" s="122">
        <v>441</v>
      </c>
      <c r="H55" s="123">
        <v>441</v>
      </c>
    </row>
    <row r="56" spans="2:8" ht="52.5" customHeight="1" x14ac:dyDescent="0.2">
      <c r="B56" s="124"/>
      <c r="C56" s="1218" t="s">
        <v>51</v>
      </c>
      <c r="D56" s="1218"/>
      <c r="E56" s="1219"/>
      <c r="F56" s="125">
        <v>290</v>
      </c>
      <c r="G56" s="125">
        <v>290</v>
      </c>
      <c r="H56" s="126">
        <v>290</v>
      </c>
    </row>
    <row r="57" spans="2:8" ht="53.25" customHeight="1" x14ac:dyDescent="0.2">
      <c r="B57" s="124"/>
      <c r="C57" s="1220" t="s">
        <v>52</v>
      </c>
      <c r="D57" s="1220"/>
      <c r="E57" s="1221"/>
      <c r="F57" s="127">
        <v>1168</v>
      </c>
      <c r="G57" s="127">
        <v>970</v>
      </c>
      <c r="H57" s="128">
        <v>701</v>
      </c>
    </row>
    <row r="58" spans="2:8" ht="45.75" customHeight="1" x14ac:dyDescent="0.2">
      <c r="B58" s="129"/>
      <c r="C58" s="1208" t="s">
        <v>584</v>
      </c>
      <c r="D58" s="1209"/>
      <c r="E58" s="1210"/>
      <c r="F58" s="130">
        <v>471</v>
      </c>
      <c r="G58" s="130">
        <v>472</v>
      </c>
      <c r="H58" s="131">
        <v>452</v>
      </c>
    </row>
    <row r="59" spans="2:8" ht="45.75" customHeight="1" x14ac:dyDescent="0.2">
      <c r="B59" s="129"/>
      <c r="C59" s="1208" t="s">
        <v>585</v>
      </c>
      <c r="D59" s="1209"/>
      <c r="E59" s="1210"/>
      <c r="F59" s="130">
        <v>90</v>
      </c>
      <c r="G59" s="130">
        <v>90</v>
      </c>
      <c r="H59" s="131">
        <v>90</v>
      </c>
    </row>
    <row r="60" spans="2:8" ht="45.75" customHeight="1" x14ac:dyDescent="0.2">
      <c r="B60" s="129"/>
      <c r="C60" s="1208" t="s">
        <v>586</v>
      </c>
      <c r="D60" s="1209"/>
      <c r="E60" s="1210"/>
      <c r="F60" s="130">
        <v>510</v>
      </c>
      <c r="G60" s="130">
        <v>310</v>
      </c>
      <c r="H60" s="131">
        <v>60</v>
      </c>
    </row>
    <row r="61" spans="2:8" ht="45.75" customHeight="1" x14ac:dyDescent="0.2">
      <c r="B61" s="129"/>
      <c r="C61" s="1208" t="s">
        <v>587</v>
      </c>
      <c r="D61" s="1209"/>
      <c r="E61" s="1210"/>
      <c r="F61" s="130">
        <v>29</v>
      </c>
      <c r="G61" s="130">
        <v>29</v>
      </c>
      <c r="H61" s="131">
        <v>29</v>
      </c>
    </row>
    <row r="62" spans="2:8" ht="45.75" customHeight="1" thickBot="1" x14ac:dyDescent="0.25">
      <c r="B62" s="132"/>
      <c r="C62" s="1211" t="s">
        <v>588</v>
      </c>
      <c r="D62" s="1212"/>
      <c r="E62" s="1213"/>
      <c r="F62" s="133">
        <v>27</v>
      </c>
      <c r="G62" s="133">
        <v>27</v>
      </c>
      <c r="H62" s="134">
        <v>27</v>
      </c>
    </row>
    <row r="63" spans="2:8" ht="52.5" customHeight="1" thickBot="1" x14ac:dyDescent="0.25">
      <c r="B63" s="135"/>
      <c r="C63" s="1214" t="s">
        <v>53</v>
      </c>
      <c r="D63" s="1214"/>
      <c r="E63" s="1215"/>
      <c r="F63" s="136">
        <v>1898</v>
      </c>
      <c r="G63" s="136">
        <v>1701</v>
      </c>
      <c r="H63" s="137">
        <v>1433</v>
      </c>
    </row>
    <row r="64" spans="2:8" ht="13.2" x14ac:dyDescent="0.2"/>
  </sheetData>
  <sheetProtection algorithmName="SHA-512" hashValue="5/6911svo3OWn1lZ+A7FphGnT5iygf30ehtI4w8ELrP4MAu3ai47/L6BRCfNPCcFE4ihl4gh7H++I4OwOFE8EQ==" saltValue="lAiHoB6xNWhKjbYAlyCC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556</v>
      </c>
      <c r="G2" s="151"/>
      <c r="H2" s="152"/>
    </row>
    <row r="3" spans="1:8" x14ac:dyDescent="0.2">
      <c r="A3" s="148" t="s">
        <v>549</v>
      </c>
      <c r="B3" s="153"/>
      <c r="C3" s="154"/>
      <c r="D3" s="155">
        <v>222435</v>
      </c>
      <c r="E3" s="156"/>
      <c r="F3" s="157">
        <v>289738</v>
      </c>
      <c r="G3" s="158"/>
      <c r="H3" s="159"/>
    </row>
    <row r="4" spans="1:8" x14ac:dyDescent="0.2">
      <c r="A4" s="160"/>
      <c r="B4" s="161"/>
      <c r="C4" s="162"/>
      <c r="D4" s="163">
        <v>199172</v>
      </c>
      <c r="E4" s="164"/>
      <c r="F4" s="165">
        <v>156238</v>
      </c>
      <c r="G4" s="166"/>
      <c r="H4" s="167"/>
    </row>
    <row r="5" spans="1:8" x14ac:dyDescent="0.2">
      <c r="A5" s="148" t="s">
        <v>551</v>
      </c>
      <c r="B5" s="153"/>
      <c r="C5" s="154"/>
      <c r="D5" s="155">
        <v>274143</v>
      </c>
      <c r="E5" s="156"/>
      <c r="F5" s="157">
        <v>316937</v>
      </c>
      <c r="G5" s="158"/>
      <c r="H5" s="159"/>
    </row>
    <row r="6" spans="1:8" x14ac:dyDescent="0.2">
      <c r="A6" s="160"/>
      <c r="B6" s="161"/>
      <c r="C6" s="162"/>
      <c r="D6" s="163">
        <v>67250</v>
      </c>
      <c r="E6" s="164"/>
      <c r="F6" s="165">
        <v>199150</v>
      </c>
      <c r="G6" s="166"/>
      <c r="H6" s="167"/>
    </row>
    <row r="7" spans="1:8" x14ac:dyDescent="0.2">
      <c r="A7" s="148" t="s">
        <v>552</v>
      </c>
      <c r="B7" s="153"/>
      <c r="C7" s="154"/>
      <c r="D7" s="155">
        <v>379484</v>
      </c>
      <c r="E7" s="156"/>
      <c r="F7" s="157">
        <v>332350</v>
      </c>
      <c r="G7" s="158"/>
      <c r="H7" s="159"/>
    </row>
    <row r="8" spans="1:8" x14ac:dyDescent="0.2">
      <c r="A8" s="160"/>
      <c r="B8" s="161"/>
      <c r="C8" s="162"/>
      <c r="D8" s="163">
        <v>336123</v>
      </c>
      <c r="E8" s="164"/>
      <c r="F8" s="165">
        <v>200453</v>
      </c>
      <c r="G8" s="166"/>
      <c r="H8" s="167"/>
    </row>
    <row r="9" spans="1:8" x14ac:dyDescent="0.2">
      <c r="A9" s="148" t="s">
        <v>553</v>
      </c>
      <c r="B9" s="153"/>
      <c r="C9" s="154"/>
      <c r="D9" s="155">
        <v>857444</v>
      </c>
      <c r="E9" s="156"/>
      <c r="F9" s="157">
        <v>362690</v>
      </c>
      <c r="G9" s="158"/>
      <c r="H9" s="159"/>
    </row>
    <row r="10" spans="1:8" x14ac:dyDescent="0.2">
      <c r="A10" s="160"/>
      <c r="B10" s="161"/>
      <c r="C10" s="162"/>
      <c r="D10" s="163">
        <v>557064</v>
      </c>
      <c r="E10" s="164"/>
      <c r="F10" s="165">
        <v>172580</v>
      </c>
      <c r="G10" s="166"/>
      <c r="H10" s="167"/>
    </row>
    <row r="11" spans="1:8" x14ac:dyDescent="0.2">
      <c r="A11" s="148" t="s">
        <v>554</v>
      </c>
      <c r="B11" s="153"/>
      <c r="C11" s="154"/>
      <c r="D11" s="155">
        <v>1226628</v>
      </c>
      <c r="E11" s="156"/>
      <c r="F11" s="157">
        <v>296093</v>
      </c>
      <c r="G11" s="158"/>
      <c r="H11" s="159"/>
    </row>
    <row r="12" spans="1:8" x14ac:dyDescent="0.2">
      <c r="A12" s="160"/>
      <c r="B12" s="161"/>
      <c r="C12" s="168"/>
      <c r="D12" s="163">
        <v>928507</v>
      </c>
      <c r="E12" s="164"/>
      <c r="F12" s="165">
        <v>140545</v>
      </c>
      <c r="G12" s="166"/>
      <c r="H12" s="167"/>
    </row>
    <row r="13" spans="1:8" x14ac:dyDescent="0.2">
      <c r="A13" s="148"/>
      <c r="B13" s="153"/>
      <c r="C13" s="169"/>
      <c r="D13" s="170">
        <v>592027</v>
      </c>
      <c r="E13" s="171"/>
      <c r="F13" s="172">
        <v>319562</v>
      </c>
      <c r="G13" s="173"/>
      <c r="H13" s="159"/>
    </row>
    <row r="14" spans="1:8" x14ac:dyDescent="0.2">
      <c r="A14" s="160"/>
      <c r="B14" s="161"/>
      <c r="C14" s="162"/>
      <c r="D14" s="163">
        <v>417623</v>
      </c>
      <c r="E14" s="164"/>
      <c r="F14" s="165">
        <v>173793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34.32</v>
      </c>
      <c r="C19" s="174">
        <f>ROUND(VALUE(SUBSTITUTE(実質収支比率等に係る経年分析!G$48,"▲","-")),2)</f>
        <v>8.2200000000000006</v>
      </c>
      <c r="D19" s="174">
        <f>ROUND(VALUE(SUBSTITUTE(実質収支比率等に係る経年分析!H$48,"▲","-")),2)</f>
        <v>7.41</v>
      </c>
      <c r="E19" s="174">
        <f>ROUND(VALUE(SUBSTITUTE(実質収支比率等に係る経年分析!I$48,"▲","-")),2)</f>
        <v>7.81</v>
      </c>
      <c r="F19" s="174">
        <f>ROUND(VALUE(SUBSTITUTE(実質収支比率等に係る経年分析!J$48,"▲","-")),2)</f>
        <v>3.94</v>
      </c>
    </row>
    <row r="20" spans="1:11" x14ac:dyDescent="0.2">
      <c r="A20" s="174" t="s">
        <v>57</v>
      </c>
      <c r="B20" s="174">
        <f>ROUND(VALUE(SUBSTITUTE(実質収支比率等に係る経年分析!F$47,"▲","-")),2)</f>
        <v>76.56</v>
      </c>
      <c r="C20" s="174">
        <f>ROUND(VALUE(SUBSTITUTE(実質収支比率等に係る経年分析!G$47,"▲","-")),2)</f>
        <v>74.75</v>
      </c>
      <c r="D20" s="174">
        <f>ROUND(VALUE(SUBSTITUTE(実質収支比率等に係る経年分析!H$47,"▲","-")),2)</f>
        <v>62.03</v>
      </c>
      <c r="E20" s="174">
        <f>ROUND(VALUE(SUBSTITUTE(実質収支比率等に係る経年分析!I$47,"▲","-")),2)</f>
        <v>53.39</v>
      </c>
      <c r="F20" s="174">
        <f>ROUND(VALUE(SUBSTITUTE(実質収支比率等に係る経年分析!J$47,"▲","-")),2)</f>
        <v>53.73</v>
      </c>
    </row>
    <row r="21" spans="1:11" x14ac:dyDescent="0.2">
      <c r="A21" s="174" t="s">
        <v>58</v>
      </c>
      <c r="B21" s="174">
        <f>IF(ISNUMBER(VALUE(SUBSTITUTE(実質収支比率等に係る経年分析!F$49,"▲","-"))),ROUND(VALUE(SUBSTITUTE(実質収支比率等に係る経年分析!F$49,"▲","-")),2),NA())</f>
        <v>-24.86</v>
      </c>
      <c r="C21" s="174">
        <f>IF(ISNUMBER(VALUE(SUBSTITUTE(実質収支比率等に係る経年分析!G$49,"▲","-"))),ROUND(VALUE(SUBSTITUTE(実質収支比率等に係る経年分析!G$49,"▲","-")),2),NA())</f>
        <v>-24.25</v>
      </c>
      <c r="D21" s="174">
        <f>IF(ISNUMBER(VALUE(SUBSTITUTE(実質収支比率等に係る経年分析!H$49,"▲","-"))),ROUND(VALUE(SUBSTITUTE(実質収支比率等に係る経年分析!H$49,"▲","-")),2),NA())</f>
        <v>-11.85</v>
      </c>
      <c r="E21" s="174">
        <f>IF(ISNUMBER(VALUE(SUBSTITUTE(実質収支比率等に係る経年分析!I$49,"▲","-"))),ROUND(VALUE(SUBSTITUTE(実質収支比率等に係る経年分析!I$49,"▲","-")),2),NA())</f>
        <v>1.52</v>
      </c>
      <c r="F21" s="174">
        <f>IF(ISNUMBER(VALUE(SUBSTITUTE(実質収支比率等に係る経年分析!J$49,"▲","-"))),ROUND(VALUE(SUBSTITUTE(実質収支比率等に係る経年分析!J$49,"▲","-")),2),NA())</f>
        <v>-3.9</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0.36</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0.31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0.26</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簡易水道事業特別会計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0.41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0.46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0.39</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0.34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0.34</v>
      </c>
    </row>
    <row r="30" spans="1:11" x14ac:dyDescent="0.2">
      <c r="A30" s="175" t="str">
        <f>IF(連結実質赤字比率に係る赤字・黒字の構成分析!C$40="",NA(),連結実質赤字比率に係る赤字・黒字の構成分析!C$40)</f>
        <v>水源の里保健休養施設事業特別会計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0.37</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0.28000000000000003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0.35</v>
      </c>
    </row>
    <row r="31" spans="1:11" x14ac:dyDescent="0.2">
      <c r="A31" s="175" t="str">
        <f>IF(連結実質赤字比率に係る赤字・黒字の構成分析!C$39="",NA(),連結実質赤字比率に係る赤字・黒字の構成分析!C$39)</f>
        <v>教育奨励資金特別会計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0.87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0.28999999999999998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0.42</v>
      </c>
    </row>
    <row r="33" spans="1:16" x14ac:dyDescent="0.2">
      <c r="A33" s="175" t="str">
        <f>IF(連結実質赤字比率に係る赤字・黒字の構成分析!C$37="",NA(),連結実質赤字比率に係る赤字・黒字の構成分析!C$37)</f>
        <v>国民健康保険特別会計事業勘定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0.48</v>
      </c>
    </row>
    <row r="34" spans="1:16" x14ac:dyDescent="0.2">
      <c r="A34" s="175" t="str">
        <f>IF(連結実質赤字比率に係る赤字・黒字の構成分析!C$36="",NA(),連結実質赤字比率に係る赤字・黒字の構成分析!C$36)</f>
        <v>特定環境保全公共下水道事業特別会計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0.62</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33.18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7.86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6.64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7.14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3.15</v>
      </c>
    </row>
    <row r="36" spans="1:16" x14ac:dyDescent="0.2">
      <c r="A36" s="175" t="str">
        <f>IF(連結実質赤字比率に係る赤字・黒字の構成分析!C$34="",NA(),連結実質赤字比率に係る赤字・黒字の構成分析!C$34)</f>
        <v>介護保険特別会計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0.81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1.86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2.52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3.73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3.85</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124</v>
      </c>
      <c r="E42" s="176"/>
      <c r="F42" s="176"/>
      <c r="G42" s="176">
        <f>'実質公債費比率（分子）の構造'!L$52</f>
        <v>132</v>
      </c>
      <c r="H42" s="176"/>
      <c r="I42" s="176"/>
      <c r="J42" s="176">
        <f>'実質公債費比率（分子）の構造'!M$52</f>
        <v>125</v>
      </c>
      <c r="K42" s="176"/>
      <c r="L42" s="176"/>
      <c r="M42" s="176">
        <f>'実質公債費比率（分子）の構造'!N$52</f>
        <v>135</v>
      </c>
      <c r="N42" s="176"/>
      <c r="O42" s="176"/>
      <c r="P42" s="176">
        <f>'実質公債費比率（分子）の構造'!O$52</f>
        <v>136</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f>'実質公債費比率（分子）の構造'!N$49</f>
        <v>0</v>
      </c>
      <c r="L45" s="176"/>
      <c r="M45" s="176"/>
      <c r="N45" s="176">
        <f>'実質公債費比率（分子）の構造'!O$49</f>
        <v>0</v>
      </c>
      <c r="O45" s="176"/>
      <c r="P45" s="176"/>
    </row>
    <row r="46" spans="1:16" x14ac:dyDescent="0.2">
      <c r="A46" s="176" t="s">
        <v>69</v>
      </c>
      <c r="B46" s="176">
        <f>'実質公債費比率（分子）の構造'!K$48</f>
        <v>41</v>
      </c>
      <c r="C46" s="176"/>
      <c r="D46" s="176"/>
      <c r="E46" s="176">
        <f>'実質公債費比率（分子）の構造'!L$48</f>
        <v>25</v>
      </c>
      <c r="F46" s="176"/>
      <c r="G46" s="176"/>
      <c r="H46" s="176">
        <f>'実質公債費比率（分子）の構造'!M$48</f>
        <v>30</v>
      </c>
      <c r="I46" s="176"/>
      <c r="J46" s="176"/>
      <c r="K46" s="176">
        <f>'実質公債費比率（分子）の構造'!N$48</f>
        <v>29</v>
      </c>
      <c r="L46" s="176"/>
      <c r="M46" s="176"/>
      <c r="N46" s="176">
        <f>'実質公債費比率（分子）の構造'!O$48</f>
        <v>27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125</v>
      </c>
      <c r="C49" s="176"/>
      <c r="D49" s="176"/>
      <c r="E49" s="176">
        <f>'実質公債費比率（分子）の構造'!L$45</f>
        <v>141</v>
      </c>
      <c r="F49" s="176"/>
      <c r="G49" s="176"/>
      <c r="H49" s="176">
        <f>'実質公債費比率（分子）の構造'!M$45</f>
        <v>139</v>
      </c>
      <c r="I49" s="176"/>
      <c r="J49" s="176"/>
      <c r="K49" s="176">
        <f>'実質公債費比率（分子）の構造'!N$45</f>
        <v>159</v>
      </c>
      <c r="L49" s="176"/>
      <c r="M49" s="176"/>
      <c r="N49" s="176">
        <f>'実質公債費比率（分子）の構造'!O$45</f>
        <v>167</v>
      </c>
      <c r="O49" s="176"/>
      <c r="P49" s="176"/>
    </row>
    <row r="50" spans="1:16" x14ac:dyDescent="0.2">
      <c r="A50" s="176" t="s">
        <v>73</v>
      </c>
      <c r="B50" s="176" t="e">
        <f>NA()</f>
        <v>#N/A</v>
      </c>
      <c r="C50" s="176">
        <f>IF(ISNUMBER('実質公債費比率（分子）の構造'!K$53),'実質公債費比率（分子）の構造'!K$53,NA())</f>
        <v>42</v>
      </c>
      <c r="D50" s="176" t="e">
        <f>NA()</f>
        <v>#N/A</v>
      </c>
      <c r="E50" s="176" t="e">
        <f>NA()</f>
        <v>#N/A</v>
      </c>
      <c r="F50" s="176">
        <f>IF(ISNUMBER('実質公債費比率（分子）の構造'!L$53),'実質公債費比率（分子）の構造'!L$53,NA())</f>
        <v>34</v>
      </c>
      <c r="G50" s="176" t="e">
        <f>NA()</f>
        <v>#N/A</v>
      </c>
      <c r="H50" s="176" t="e">
        <f>NA()</f>
        <v>#N/A</v>
      </c>
      <c r="I50" s="176">
        <f>IF(ISNUMBER('実質公債費比率（分子）の構造'!M$53),'実質公債費比率（分子）の構造'!M$53,NA())</f>
        <v>44</v>
      </c>
      <c r="J50" s="176" t="e">
        <f>NA()</f>
        <v>#N/A</v>
      </c>
      <c r="K50" s="176" t="e">
        <f>NA()</f>
        <v>#N/A</v>
      </c>
      <c r="L50" s="176">
        <f>IF(ISNUMBER('実質公債費比率（分子）の構造'!N$53),'実質公債費比率（分子）の構造'!N$53,NA())</f>
        <v>53</v>
      </c>
      <c r="M50" s="176" t="e">
        <f>NA()</f>
        <v>#N/A</v>
      </c>
      <c r="N50" s="176" t="e">
        <f>NA()</f>
        <v>#N/A</v>
      </c>
      <c r="O50" s="176">
        <f>IF(ISNUMBER('実質公債費比率（分子）の構造'!O$53),'実質公債費比率（分子）の構造'!O$53,NA())</f>
        <v>58</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1361</v>
      </c>
      <c r="E56" s="175"/>
      <c r="F56" s="175"/>
      <c r="G56" s="175">
        <f>'将来負担比率（分子）の構造'!J$52</f>
        <v>1315</v>
      </c>
      <c r="H56" s="175"/>
      <c r="I56" s="175"/>
      <c r="J56" s="175">
        <f>'将来負担比率（分子）の構造'!K$52</f>
        <v>1329</v>
      </c>
      <c r="K56" s="175"/>
      <c r="L56" s="175"/>
      <c r="M56" s="175">
        <f>'将来負担比率（分子）の構造'!L$52</f>
        <v>1388</v>
      </c>
      <c r="N56" s="175"/>
      <c r="O56" s="175"/>
      <c r="P56" s="175">
        <f>'将来負担比率（分子）の構造'!M$52</f>
        <v>1444</v>
      </c>
    </row>
    <row r="57" spans="1:16" x14ac:dyDescent="0.2">
      <c r="A57" s="175" t="s">
        <v>44</v>
      </c>
      <c r="B57" s="175"/>
      <c r="C57" s="175"/>
      <c r="D57" s="175">
        <f>'将来負担比率（分子）の構造'!I$51</f>
        <v>201</v>
      </c>
      <c r="E57" s="175"/>
      <c r="F57" s="175"/>
      <c r="G57" s="175">
        <f>'将来負担比率（分子）の構造'!J$51</f>
        <v>178</v>
      </c>
      <c r="H57" s="175"/>
      <c r="I57" s="175"/>
      <c r="J57" s="175">
        <f>'将来負担比率（分子）の構造'!K$51</f>
        <v>160</v>
      </c>
      <c r="K57" s="175"/>
      <c r="L57" s="175"/>
      <c r="M57" s="175">
        <f>'将来負担比率（分子）の構造'!L$51</f>
        <v>140</v>
      </c>
      <c r="N57" s="175"/>
      <c r="O57" s="175"/>
      <c r="P57" s="175">
        <f>'将来負担比率（分子）の構造'!M$51</f>
        <v>123</v>
      </c>
    </row>
    <row r="58" spans="1:16" x14ac:dyDescent="0.2">
      <c r="A58" s="175" t="s">
        <v>43</v>
      </c>
      <c r="B58" s="175"/>
      <c r="C58" s="175"/>
      <c r="D58" s="175">
        <f>'将来負担比率（分子）の構造'!I$50</f>
        <v>2216</v>
      </c>
      <c r="E58" s="175"/>
      <c r="F58" s="175"/>
      <c r="G58" s="175">
        <f>'将来負担比率（分子）の構造'!J$50</f>
        <v>2228</v>
      </c>
      <c r="H58" s="175"/>
      <c r="I58" s="175"/>
      <c r="J58" s="175">
        <f>'将来負担比率（分子）の構造'!K$50</f>
        <v>2057</v>
      </c>
      <c r="K58" s="175"/>
      <c r="L58" s="175"/>
      <c r="M58" s="175">
        <f>'将来負担比率（分子）の構造'!L$50</f>
        <v>1860</v>
      </c>
      <c r="N58" s="175"/>
      <c r="O58" s="175"/>
      <c r="P58" s="175">
        <f>'将来負担比率（分子）の構造'!M$50</f>
        <v>1605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172</v>
      </c>
      <c r="C62" s="175"/>
      <c r="D62" s="175"/>
      <c r="E62" s="175">
        <f>'将来負担比率（分子）の構造'!J$45</f>
        <v>175</v>
      </c>
      <c r="F62" s="175"/>
      <c r="G62" s="175"/>
      <c r="H62" s="175">
        <f>'将来負担比率（分子）の構造'!K$45</f>
        <v>170</v>
      </c>
      <c r="I62" s="175"/>
      <c r="J62" s="175"/>
      <c r="K62" s="175">
        <f>'将来負担比率（分子）の構造'!L$45</f>
        <v>181</v>
      </c>
      <c r="L62" s="175"/>
      <c r="M62" s="175"/>
      <c r="N62" s="175">
        <f>'将来負担比率（分子）の構造'!M$45</f>
        <v>163</v>
      </c>
      <c r="O62" s="175"/>
      <c r="P62" s="175"/>
    </row>
    <row r="63" spans="1:16" x14ac:dyDescent="0.2">
      <c r="A63" s="175" t="s">
        <v>36</v>
      </c>
      <c r="B63" s="175">
        <f>'将来負担比率（分子）の構造'!I$44</f>
        <v>9</v>
      </c>
      <c r="C63" s="175"/>
      <c r="D63" s="175"/>
      <c r="E63" s="175">
        <f>'将来負担比率（分子）の構造'!J$44</f>
        <v>9</v>
      </c>
      <c r="F63" s="175"/>
      <c r="G63" s="175"/>
      <c r="H63" s="175">
        <f>'将来負担比率（分子）の構造'!K$44</f>
        <v>8</v>
      </c>
      <c r="I63" s="175"/>
      <c r="J63" s="175"/>
      <c r="K63" s="175">
        <f>'将来負担比率（分子）の構造'!L$44</f>
        <v>5</v>
      </c>
      <c r="L63" s="175"/>
      <c r="M63" s="175"/>
      <c r="N63" s="175">
        <f>'将来負担比率（分子）の構造'!M$44</f>
        <v>4</v>
      </c>
      <c r="O63" s="175"/>
      <c r="P63" s="175"/>
    </row>
    <row r="64" spans="1:16" x14ac:dyDescent="0.2">
      <c r="A64" s="175" t="s">
        <v>35</v>
      </c>
      <c r="B64" s="175">
        <f>'将来負担比率（分子）の構造'!I$43</f>
        <v>462</v>
      </c>
      <c r="C64" s="175"/>
      <c r="D64" s="175"/>
      <c r="E64" s="175">
        <f>'将来負担比率（分子）の構造'!J$43</f>
        <v>427</v>
      </c>
      <c r="F64" s="175"/>
      <c r="G64" s="175"/>
      <c r="H64" s="175">
        <f>'将来負担比率（分子）の構造'!K$43</f>
        <v>534</v>
      </c>
      <c r="I64" s="175"/>
      <c r="J64" s="175"/>
      <c r="K64" s="175">
        <f>'将来負担比率（分子）の構造'!L$43</f>
        <v>490</v>
      </c>
      <c r="L64" s="175"/>
      <c r="M64" s="175"/>
      <c r="N64" s="175">
        <f>'将来負担比率（分子）の構造'!M$43</f>
        <v>487</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1436</v>
      </c>
      <c r="C66" s="175"/>
      <c r="D66" s="175"/>
      <c r="E66" s="175">
        <f>'将来負担比率（分子）の構造'!J$41</f>
        <v>1377</v>
      </c>
      <c r="F66" s="175"/>
      <c r="G66" s="175"/>
      <c r="H66" s="175">
        <f>'将来負担比率（分子）の構造'!K$41</f>
        <v>1419</v>
      </c>
      <c r="I66" s="175"/>
      <c r="J66" s="175"/>
      <c r="K66" s="175">
        <f>'将来負担比率（分子）の構造'!L$41</f>
        <v>1541</v>
      </c>
      <c r="L66" s="175"/>
      <c r="M66" s="175"/>
      <c r="N66" s="175">
        <f>'将来負担比率（分子）の構造'!M$41</f>
        <v>1787</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440</v>
      </c>
      <c r="C72" s="179">
        <f>基金残高に係る経年分析!G55</f>
        <v>441</v>
      </c>
      <c r="D72" s="179">
        <f>基金残高に係る経年分析!H55</f>
        <v>441</v>
      </c>
    </row>
    <row r="73" spans="1:16" x14ac:dyDescent="0.2">
      <c r="A73" s="178" t="s">
        <v>80</v>
      </c>
      <c r="B73" s="179">
        <f>基金残高に係る経年分析!F56</f>
        <v>290</v>
      </c>
      <c r="C73" s="179">
        <f>基金残高に係る経年分析!G56</f>
        <v>290</v>
      </c>
      <c r="D73" s="179">
        <f>基金残高に係る経年分析!H56</f>
        <v>290</v>
      </c>
    </row>
    <row r="74" spans="1:16" x14ac:dyDescent="0.2">
      <c r="A74" s="178" t="s">
        <v>81</v>
      </c>
      <c r="B74" s="179">
        <f>基金残高に係る経年分析!F57</f>
        <v>1168</v>
      </c>
      <c r="C74" s="179">
        <f>基金残高に係る経年分析!G57</f>
        <v>970</v>
      </c>
      <c r="D74" s="179">
        <f>基金残高に係る経年分析!H57</f>
        <v>701</v>
      </c>
    </row>
  </sheetData>
  <sheetProtection algorithmName="SHA-512" hashValue="fFPcCoyEeB+wLkUOYgyTu8J1bRRzwExM+oQgf2drNdL4/VrTL8gEwvKm9tJy5pEvD4Hm8uK/LgFIztfRZof2tw==" saltValue="2CaXjsgFbz7eG5g1UccI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O1" workbookViewId="0">
      <selection activeCell="AO1" sqref="AO1"/>
    </sheetView>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227</v>
      </c>
      <c r="C5" s="680"/>
      <c r="D5" s="680"/>
      <c r="E5" s="680"/>
      <c r="F5" s="680"/>
      <c r="G5" s="680"/>
      <c r="H5" s="680"/>
      <c r="I5" s="680"/>
      <c r="J5" s="680"/>
      <c r="K5" s="680"/>
      <c r="L5" s="680"/>
      <c r="M5" s="680"/>
      <c r="N5" s="680"/>
      <c r="O5" s="680"/>
      <c r="P5" s="680"/>
      <c r="Q5" s="681"/>
      <c r="R5" s="676">
        <v>40386</v>
      </c>
      <c r="S5" s="677"/>
      <c r="T5" s="677"/>
      <c r="U5" s="677"/>
      <c r="V5" s="677"/>
      <c r="W5" s="677"/>
      <c r="X5" s="677"/>
      <c r="Y5" s="702"/>
      <c r="Z5" s="715">
        <v>1.7</v>
      </c>
      <c r="AA5" s="715"/>
      <c r="AB5" s="715"/>
      <c r="AC5" s="715"/>
      <c r="AD5" s="716">
        <v>40386</v>
      </c>
      <c r="AE5" s="716"/>
      <c r="AF5" s="716"/>
      <c r="AG5" s="716"/>
      <c r="AH5" s="716"/>
      <c r="AI5" s="716"/>
      <c r="AJ5" s="716"/>
      <c r="AK5" s="716"/>
      <c r="AL5" s="703">
        <v>4.8</v>
      </c>
      <c r="AM5" s="685"/>
      <c r="AN5" s="685"/>
      <c r="AO5" s="704"/>
      <c r="AP5" s="679" t="s">
        <v>228</v>
      </c>
      <c r="AQ5" s="680"/>
      <c r="AR5" s="680"/>
      <c r="AS5" s="680"/>
      <c r="AT5" s="680"/>
      <c r="AU5" s="680"/>
      <c r="AV5" s="680"/>
      <c r="AW5" s="680"/>
      <c r="AX5" s="680"/>
      <c r="AY5" s="680"/>
      <c r="AZ5" s="680"/>
      <c r="BA5" s="680"/>
      <c r="BB5" s="680"/>
      <c r="BC5" s="680"/>
      <c r="BD5" s="680"/>
      <c r="BE5" s="680"/>
      <c r="BF5" s="681"/>
      <c r="BG5" s="621">
        <v>40386</v>
      </c>
      <c r="BH5" s="622"/>
      <c r="BI5" s="622"/>
      <c r="BJ5" s="622"/>
      <c r="BK5" s="622"/>
      <c r="BL5" s="622"/>
      <c r="BM5" s="622"/>
      <c r="BN5" s="623"/>
      <c r="BO5" s="659">
        <v>100</v>
      </c>
      <c r="BP5" s="659"/>
      <c r="BQ5" s="659"/>
      <c r="BR5" s="659"/>
      <c r="BS5" s="660" t="s">
        <v>229</v>
      </c>
      <c r="BT5" s="660"/>
      <c r="BU5" s="660"/>
      <c r="BV5" s="660"/>
      <c r="BW5" s="660"/>
      <c r="BX5" s="660"/>
      <c r="BY5" s="660"/>
      <c r="BZ5" s="660"/>
      <c r="CA5" s="660"/>
      <c r="CB5" s="700"/>
      <c r="CD5" s="673" t="s">
        <v>223</v>
      </c>
      <c r="CE5" s="674"/>
      <c r="CF5" s="674"/>
      <c r="CG5" s="674"/>
      <c r="CH5" s="674"/>
      <c r="CI5" s="674"/>
      <c r="CJ5" s="674"/>
      <c r="CK5" s="674"/>
      <c r="CL5" s="674"/>
      <c r="CM5" s="674"/>
      <c r="CN5" s="674"/>
      <c r="CO5" s="674"/>
      <c r="CP5" s="674"/>
      <c r="CQ5" s="675"/>
      <c r="CR5" s="673" t="s">
        <v>230</v>
      </c>
      <c r="CS5" s="674"/>
      <c r="CT5" s="674"/>
      <c r="CU5" s="674"/>
      <c r="CV5" s="674"/>
      <c r="CW5" s="674"/>
      <c r="CX5" s="674"/>
      <c r="CY5" s="675"/>
      <c r="CZ5" s="673" t="s">
        <v>221</v>
      </c>
      <c r="DA5" s="674"/>
      <c r="DB5" s="674"/>
      <c r="DC5" s="675"/>
      <c r="DD5" s="673" t="s">
        <v>231</v>
      </c>
      <c r="DE5" s="674"/>
      <c r="DF5" s="674"/>
      <c r="DG5" s="674"/>
      <c r="DH5" s="674"/>
      <c r="DI5" s="674"/>
      <c r="DJ5" s="674"/>
      <c r="DK5" s="674"/>
      <c r="DL5" s="674"/>
      <c r="DM5" s="674"/>
      <c r="DN5" s="674"/>
      <c r="DO5" s="674"/>
      <c r="DP5" s="675"/>
      <c r="DQ5" s="673" t="s">
        <v>232</v>
      </c>
      <c r="DR5" s="674"/>
      <c r="DS5" s="674"/>
      <c r="DT5" s="674"/>
      <c r="DU5" s="674"/>
      <c r="DV5" s="674"/>
      <c r="DW5" s="674"/>
      <c r="DX5" s="674"/>
      <c r="DY5" s="674"/>
      <c r="DZ5" s="674"/>
      <c r="EA5" s="674"/>
      <c r="EB5" s="674"/>
      <c r="EC5" s="675"/>
    </row>
    <row r="6" spans="2:143" ht="11.25" customHeight="1" x14ac:dyDescent="0.2">
      <c r="B6" s="618" t="s">
        <v>233</v>
      </c>
      <c r="C6" s="619"/>
      <c r="D6" s="619"/>
      <c r="E6" s="619"/>
      <c r="F6" s="619"/>
      <c r="G6" s="619"/>
      <c r="H6" s="619"/>
      <c r="I6" s="619"/>
      <c r="J6" s="619"/>
      <c r="K6" s="619"/>
      <c r="L6" s="619"/>
      <c r="M6" s="619"/>
      <c r="N6" s="619"/>
      <c r="O6" s="619"/>
      <c r="P6" s="619"/>
      <c r="Q6" s="620"/>
      <c r="R6" s="621">
        <v>8769</v>
      </c>
      <c r="S6" s="622"/>
      <c r="T6" s="622"/>
      <c r="U6" s="622"/>
      <c r="V6" s="622"/>
      <c r="W6" s="622"/>
      <c r="X6" s="622"/>
      <c r="Y6" s="623"/>
      <c r="Z6" s="659">
        <v>0.4</v>
      </c>
      <c r="AA6" s="659"/>
      <c r="AB6" s="659"/>
      <c r="AC6" s="659"/>
      <c r="AD6" s="660">
        <v>8769</v>
      </c>
      <c r="AE6" s="660"/>
      <c r="AF6" s="660"/>
      <c r="AG6" s="660"/>
      <c r="AH6" s="660"/>
      <c r="AI6" s="660"/>
      <c r="AJ6" s="660"/>
      <c r="AK6" s="660"/>
      <c r="AL6" s="624">
        <v>1.1000000000000001</v>
      </c>
      <c r="AM6" s="625"/>
      <c r="AN6" s="625"/>
      <c r="AO6" s="661"/>
      <c r="AP6" s="618" t="s">
        <v>234</v>
      </c>
      <c r="AQ6" s="619"/>
      <c r="AR6" s="619"/>
      <c r="AS6" s="619"/>
      <c r="AT6" s="619"/>
      <c r="AU6" s="619"/>
      <c r="AV6" s="619"/>
      <c r="AW6" s="619"/>
      <c r="AX6" s="619"/>
      <c r="AY6" s="619"/>
      <c r="AZ6" s="619"/>
      <c r="BA6" s="619"/>
      <c r="BB6" s="619"/>
      <c r="BC6" s="619"/>
      <c r="BD6" s="619"/>
      <c r="BE6" s="619"/>
      <c r="BF6" s="620"/>
      <c r="BG6" s="621">
        <v>40386</v>
      </c>
      <c r="BH6" s="622"/>
      <c r="BI6" s="622"/>
      <c r="BJ6" s="622"/>
      <c r="BK6" s="622"/>
      <c r="BL6" s="622"/>
      <c r="BM6" s="622"/>
      <c r="BN6" s="623"/>
      <c r="BO6" s="659">
        <v>100</v>
      </c>
      <c r="BP6" s="659"/>
      <c r="BQ6" s="659"/>
      <c r="BR6" s="659"/>
      <c r="BS6" s="660" t="s">
        <v>130</v>
      </c>
      <c r="BT6" s="660"/>
      <c r="BU6" s="660"/>
      <c r="BV6" s="660"/>
      <c r="BW6" s="660"/>
      <c r="BX6" s="660"/>
      <c r="BY6" s="660"/>
      <c r="BZ6" s="660"/>
      <c r="CA6" s="660"/>
      <c r="CB6" s="700"/>
      <c r="CD6" s="679" t="s">
        <v>235</v>
      </c>
      <c r="CE6" s="680"/>
      <c r="CF6" s="680"/>
      <c r="CG6" s="680"/>
      <c r="CH6" s="680"/>
      <c r="CI6" s="680"/>
      <c r="CJ6" s="680"/>
      <c r="CK6" s="680"/>
      <c r="CL6" s="680"/>
      <c r="CM6" s="680"/>
      <c r="CN6" s="680"/>
      <c r="CO6" s="680"/>
      <c r="CP6" s="680"/>
      <c r="CQ6" s="681"/>
      <c r="CR6" s="621">
        <v>22623</v>
      </c>
      <c r="CS6" s="622"/>
      <c r="CT6" s="622"/>
      <c r="CU6" s="622"/>
      <c r="CV6" s="622"/>
      <c r="CW6" s="622"/>
      <c r="CX6" s="622"/>
      <c r="CY6" s="623"/>
      <c r="CZ6" s="703">
        <v>1</v>
      </c>
      <c r="DA6" s="685"/>
      <c r="DB6" s="685"/>
      <c r="DC6" s="705"/>
      <c r="DD6" s="627" t="s">
        <v>236</v>
      </c>
      <c r="DE6" s="622"/>
      <c r="DF6" s="622"/>
      <c r="DG6" s="622"/>
      <c r="DH6" s="622"/>
      <c r="DI6" s="622"/>
      <c r="DJ6" s="622"/>
      <c r="DK6" s="622"/>
      <c r="DL6" s="622"/>
      <c r="DM6" s="622"/>
      <c r="DN6" s="622"/>
      <c r="DO6" s="622"/>
      <c r="DP6" s="623"/>
      <c r="DQ6" s="627">
        <v>22623</v>
      </c>
      <c r="DR6" s="622"/>
      <c r="DS6" s="622"/>
      <c r="DT6" s="622"/>
      <c r="DU6" s="622"/>
      <c r="DV6" s="622"/>
      <c r="DW6" s="622"/>
      <c r="DX6" s="622"/>
      <c r="DY6" s="622"/>
      <c r="DZ6" s="622"/>
      <c r="EA6" s="622"/>
      <c r="EB6" s="622"/>
      <c r="EC6" s="658"/>
    </row>
    <row r="7" spans="2:143" ht="11.25" customHeight="1" x14ac:dyDescent="0.2">
      <c r="B7" s="618" t="s">
        <v>237</v>
      </c>
      <c r="C7" s="619"/>
      <c r="D7" s="619"/>
      <c r="E7" s="619"/>
      <c r="F7" s="619"/>
      <c r="G7" s="619"/>
      <c r="H7" s="619"/>
      <c r="I7" s="619"/>
      <c r="J7" s="619"/>
      <c r="K7" s="619"/>
      <c r="L7" s="619"/>
      <c r="M7" s="619"/>
      <c r="N7" s="619"/>
      <c r="O7" s="619"/>
      <c r="P7" s="619"/>
      <c r="Q7" s="620"/>
      <c r="R7" s="621">
        <v>17</v>
      </c>
      <c r="S7" s="622"/>
      <c r="T7" s="622"/>
      <c r="U7" s="622"/>
      <c r="V7" s="622"/>
      <c r="W7" s="622"/>
      <c r="X7" s="622"/>
      <c r="Y7" s="623"/>
      <c r="Z7" s="659">
        <v>0</v>
      </c>
      <c r="AA7" s="659"/>
      <c r="AB7" s="659"/>
      <c r="AC7" s="659"/>
      <c r="AD7" s="660">
        <v>17</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22743</v>
      </c>
      <c r="BH7" s="622"/>
      <c r="BI7" s="622"/>
      <c r="BJ7" s="622"/>
      <c r="BK7" s="622"/>
      <c r="BL7" s="622"/>
      <c r="BM7" s="622"/>
      <c r="BN7" s="623"/>
      <c r="BO7" s="659">
        <v>56.3</v>
      </c>
      <c r="BP7" s="659"/>
      <c r="BQ7" s="659"/>
      <c r="BR7" s="659"/>
      <c r="BS7" s="660" t="s">
        <v>236</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1203642</v>
      </c>
      <c r="CS7" s="622"/>
      <c r="CT7" s="622"/>
      <c r="CU7" s="622"/>
      <c r="CV7" s="622"/>
      <c r="CW7" s="622"/>
      <c r="CX7" s="622"/>
      <c r="CY7" s="623"/>
      <c r="CZ7" s="659">
        <v>51.6</v>
      </c>
      <c r="DA7" s="659"/>
      <c r="DB7" s="659"/>
      <c r="DC7" s="659"/>
      <c r="DD7" s="627">
        <v>636996</v>
      </c>
      <c r="DE7" s="622"/>
      <c r="DF7" s="622"/>
      <c r="DG7" s="622"/>
      <c r="DH7" s="622"/>
      <c r="DI7" s="622"/>
      <c r="DJ7" s="622"/>
      <c r="DK7" s="622"/>
      <c r="DL7" s="622"/>
      <c r="DM7" s="622"/>
      <c r="DN7" s="622"/>
      <c r="DO7" s="622"/>
      <c r="DP7" s="623"/>
      <c r="DQ7" s="627">
        <v>379553</v>
      </c>
      <c r="DR7" s="622"/>
      <c r="DS7" s="622"/>
      <c r="DT7" s="622"/>
      <c r="DU7" s="622"/>
      <c r="DV7" s="622"/>
      <c r="DW7" s="622"/>
      <c r="DX7" s="622"/>
      <c r="DY7" s="622"/>
      <c r="DZ7" s="622"/>
      <c r="EA7" s="622"/>
      <c r="EB7" s="622"/>
      <c r="EC7" s="658"/>
    </row>
    <row r="8" spans="2:143" ht="11.25" customHeight="1" x14ac:dyDescent="0.2">
      <c r="B8" s="618" t="s">
        <v>240</v>
      </c>
      <c r="C8" s="619"/>
      <c r="D8" s="619"/>
      <c r="E8" s="619"/>
      <c r="F8" s="619"/>
      <c r="G8" s="619"/>
      <c r="H8" s="619"/>
      <c r="I8" s="619"/>
      <c r="J8" s="619"/>
      <c r="K8" s="619"/>
      <c r="L8" s="619"/>
      <c r="M8" s="619"/>
      <c r="N8" s="619"/>
      <c r="O8" s="619"/>
      <c r="P8" s="619"/>
      <c r="Q8" s="620"/>
      <c r="R8" s="621">
        <v>240</v>
      </c>
      <c r="S8" s="622"/>
      <c r="T8" s="622"/>
      <c r="U8" s="622"/>
      <c r="V8" s="622"/>
      <c r="W8" s="622"/>
      <c r="X8" s="622"/>
      <c r="Y8" s="623"/>
      <c r="Z8" s="659">
        <v>0</v>
      </c>
      <c r="AA8" s="659"/>
      <c r="AB8" s="659"/>
      <c r="AC8" s="659"/>
      <c r="AD8" s="660">
        <v>240</v>
      </c>
      <c r="AE8" s="660"/>
      <c r="AF8" s="660"/>
      <c r="AG8" s="660"/>
      <c r="AH8" s="660"/>
      <c r="AI8" s="660"/>
      <c r="AJ8" s="660"/>
      <c r="AK8" s="660"/>
      <c r="AL8" s="624">
        <v>0</v>
      </c>
      <c r="AM8" s="625"/>
      <c r="AN8" s="625"/>
      <c r="AO8" s="661"/>
      <c r="AP8" s="618" t="s">
        <v>241</v>
      </c>
      <c r="AQ8" s="619"/>
      <c r="AR8" s="619"/>
      <c r="AS8" s="619"/>
      <c r="AT8" s="619"/>
      <c r="AU8" s="619"/>
      <c r="AV8" s="619"/>
      <c r="AW8" s="619"/>
      <c r="AX8" s="619"/>
      <c r="AY8" s="619"/>
      <c r="AZ8" s="619"/>
      <c r="BA8" s="619"/>
      <c r="BB8" s="619"/>
      <c r="BC8" s="619"/>
      <c r="BD8" s="619"/>
      <c r="BE8" s="619"/>
      <c r="BF8" s="620"/>
      <c r="BG8" s="621">
        <v>863</v>
      </c>
      <c r="BH8" s="622"/>
      <c r="BI8" s="622"/>
      <c r="BJ8" s="622"/>
      <c r="BK8" s="622"/>
      <c r="BL8" s="622"/>
      <c r="BM8" s="622"/>
      <c r="BN8" s="623"/>
      <c r="BO8" s="659">
        <v>2.1</v>
      </c>
      <c r="BP8" s="659"/>
      <c r="BQ8" s="659"/>
      <c r="BR8" s="659"/>
      <c r="BS8" s="660" t="s">
        <v>236</v>
      </c>
      <c r="BT8" s="660"/>
      <c r="BU8" s="660"/>
      <c r="BV8" s="660"/>
      <c r="BW8" s="660"/>
      <c r="BX8" s="660"/>
      <c r="BY8" s="660"/>
      <c r="BZ8" s="660"/>
      <c r="CA8" s="660"/>
      <c r="CB8" s="700"/>
      <c r="CD8" s="618" t="s">
        <v>242</v>
      </c>
      <c r="CE8" s="619"/>
      <c r="CF8" s="619"/>
      <c r="CG8" s="619"/>
      <c r="CH8" s="619"/>
      <c r="CI8" s="619"/>
      <c r="CJ8" s="619"/>
      <c r="CK8" s="619"/>
      <c r="CL8" s="619"/>
      <c r="CM8" s="619"/>
      <c r="CN8" s="619"/>
      <c r="CO8" s="619"/>
      <c r="CP8" s="619"/>
      <c r="CQ8" s="620"/>
      <c r="CR8" s="621">
        <v>183651</v>
      </c>
      <c r="CS8" s="622"/>
      <c r="CT8" s="622"/>
      <c r="CU8" s="622"/>
      <c r="CV8" s="622"/>
      <c r="CW8" s="622"/>
      <c r="CX8" s="622"/>
      <c r="CY8" s="623"/>
      <c r="CZ8" s="659">
        <v>7.9</v>
      </c>
      <c r="DA8" s="659"/>
      <c r="DB8" s="659"/>
      <c r="DC8" s="659"/>
      <c r="DD8" s="627" t="s">
        <v>236</v>
      </c>
      <c r="DE8" s="622"/>
      <c r="DF8" s="622"/>
      <c r="DG8" s="622"/>
      <c r="DH8" s="622"/>
      <c r="DI8" s="622"/>
      <c r="DJ8" s="622"/>
      <c r="DK8" s="622"/>
      <c r="DL8" s="622"/>
      <c r="DM8" s="622"/>
      <c r="DN8" s="622"/>
      <c r="DO8" s="622"/>
      <c r="DP8" s="623"/>
      <c r="DQ8" s="627">
        <v>109336</v>
      </c>
      <c r="DR8" s="622"/>
      <c r="DS8" s="622"/>
      <c r="DT8" s="622"/>
      <c r="DU8" s="622"/>
      <c r="DV8" s="622"/>
      <c r="DW8" s="622"/>
      <c r="DX8" s="622"/>
      <c r="DY8" s="622"/>
      <c r="DZ8" s="622"/>
      <c r="EA8" s="622"/>
      <c r="EB8" s="622"/>
      <c r="EC8" s="658"/>
    </row>
    <row r="9" spans="2:143" ht="11.25" customHeight="1" x14ac:dyDescent="0.2">
      <c r="B9" s="618" t="s">
        <v>243</v>
      </c>
      <c r="C9" s="619"/>
      <c r="D9" s="619"/>
      <c r="E9" s="619"/>
      <c r="F9" s="619"/>
      <c r="G9" s="619"/>
      <c r="H9" s="619"/>
      <c r="I9" s="619"/>
      <c r="J9" s="619"/>
      <c r="K9" s="619"/>
      <c r="L9" s="619"/>
      <c r="M9" s="619"/>
      <c r="N9" s="619"/>
      <c r="O9" s="619"/>
      <c r="P9" s="619"/>
      <c r="Q9" s="620"/>
      <c r="R9" s="621">
        <v>209</v>
      </c>
      <c r="S9" s="622"/>
      <c r="T9" s="622"/>
      <c r="U9" s="622"/>
      <c r="V9" s="622"/>
      <c r="W9" s="622"/>
      <c r="X9" s="622"/>
      <c r="Y9" s="623"/>
      <c r="Z9" s="659">
        <v>0</v>
      </c>
      <c r="AA9" s="659"/>
      <c r="AB9" s="659"/>
      <c r="AC9" s="659"/>
      <c r="AD9" s="660">
        <v>209</v>
      </c>
      <c r="AE9" s="660"/>
      <c r="AF9" s="660"/>
      <c r="AG9" s="660"/>
      <c r="AH9" s="660"/>
      <c r="AI9" s="660"/>
      <c r="AJ9" s="660"/>
      <c r="AK9" s="660"/>
      <c r="AL9" s="624">
        <v>0</v>
      </c>
      <c r="AM9" s="625"/>
      <c r="AN9" s="625"/>
      <c r="AO9" s="661"/>
      <c r="AP9" s="618" t="s">
        <v>244</v>
      </c>
      <c r="AQ9" s="619"/>
      <c r="AR9" s="619"/>
      <c r="AS9" s="619"/>
      <c r="AT9" s="619"/>
      <c r="AU9" s="619"/>
      <c r="AV9" s="619"/>
      <c r="AW9" s="619"/>
      <c r="AX9" s="619"/>
      <c r="AY9" s="619"/>
      <c r="AZ9" s="619"/>
      <c r="BA9" s="619"/>
      <c r="BB9" s="619"/>
      <c r="BC9" s="619"/>
      <c r="BD9" s="619"/>
      <c r="BE9" s="619"/>
      <c r="BF9" s="620"/>
      <c r="BG9" s="621">
        <v>19579</v>
      </c>
      <c r="BH9" s="622"/>
      <c r="BI9" s="622"/>
      <c r="BJ9" s="622"/>
      <c r="BK9" s="622"/>
      <c r="BL9" s="622"/>
      <c r="BM9" s="622"/>
      <c r="BN9" s="623"/>
      <c r="BO9" s="659">
        <v>48.5</v>
      </c>
      <c r="BP9" s="659"/>
      <c r="BQ9" s="659"/>
      <c r="BR9" s="659"/>
      <c r="BS9" s="660" t="s">
        <v>236</v>
      </c>
      <c r="BT9" s="660"/>
      <c r="BU9" s="660"/>
      <c r="BV9" s="660"/>
      <c r="BW9" s="660"/>
      <c r="BX9" s="660"/>
      <c r="BY9" s="660"/>
      <c r="BZ9" s="660"/>
      <c r="CA9" s="660"/>
      <c r="CB9" s="700"/>
      <c r="CD9" s="618" t="s">
        <v>245</v>
      </c>
      <c r="CE9" s="619"/>
      <c r="CF9" s="619"/>
      <c r="CG9" s="619"/>
      <c r="CH9" s="619"/>
      <c r="CI9" s="619"/>
      <c r="CJ9" s="619"/>
      <c r="CK9" s="619"/>
      <c r="CL9" s="619"/>
      <c r="CM9" s="619"/>
      <c r="CN9" s="619"/>
      <c r="CO9" s="619"/>
      <c r="CP9" s="619"/>
      <c r="CQ9" s="620"/>
      <c r="CR9" s="621">
        <v>87127</v>
      </c>
      <c r="CS9" s="622"/>
      <c r="CT9" s="622"/>
      <c r="CU9" s="622"/>
      <c r="CV9" s="622"/>
      <c r="CW9" s="622"/>
      <c r="CX9" s="622"/>
      <c r="CY9" s="623"/>
      <c r="CZ9" s="659">
        <v>3.7</v>
      </c>
      <c r="DA9" s="659"/>
      <c r="DB9" s="659"/>
      <c r="DC9" s="659"/>
      <c r="DD9" s="627" t="s">
        <v>130</v>
      </c>
      <c r="DE9" s="622"/>
      <c r="DF9" s="622"/>
      <c r="DG9" s="622"/>
      <c r="DH9" s="622"/>
      <c r="DI9" s="622"/>
      <c r="DJ9" s="622"/>
      <c r="DK9" s="622"/>
      <c r="DL9" s="622"/>
      <c r="DM9" s="622"/>
      <c r="DN9" s="622"/>
      <c r="DO9" s="622"/>
      <c r="DP9" s="623"/>
      <c r="DQ9" s="627">
        <v>77338</v>
      </c>
      <c r="DR9" s="622"/>
      <c r="DS9" s="622"/>
      <c r="DT9" s="622"/>
      <c r="DU9" s="622"/>
      <c r="DV9" s="622"/>
      <c r="DW9" s="622"/>
      <c r="DX9" s="622"/>
      <c r="DY9" s="622"/>
      <c r="DZ9" s="622"/>
      <c r="EA9" s="622"/>
      <c r="EB9" s="622"/>
      <c r="EC9" s="658"/>
    </row>
    <row r="10" spans="2:143" ht="11.25" customHeight="1" x14ac:dyDescent="0.2">
      <c r="B10" s="618" t="s">
        <v>246</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236</v>
      </c>
      <c r="AA10" s="659"/>
      <c r="AB10" s="659"/>
      <c r="AC10" s="659"/>
      <c r="AD10" s="660" t="s">
        <v>236</v>
      </c>
      <c r="AE10" s="660"/>
      <c r="AF10" s="660"/>
      <c r="AG10" s="660"/>
      <c r="AH10" s="660"/>
      <c r="AI10" s="660"/>
      <c r="AJ10" s="660"/>
      <c r="AK10" s="660"/>
      <c r="AL10" s="624" t="s">
        <v>130</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2056</v>
      </c>
      <c r="BH10" s="622"/>
      <c r="BI10" s="622"/>
      <c r="BJ10" s="622"/>
      <c r="BK10" s="622"/>
      <c r="BL10" s="622"/>
      <c r="BM10" s="622"/>
      <c r="BN10" s="623"/>
      <c r="BO10" s="659">
        <v>5.0999999999999996</v>
      </c>
      <c r="BP10" s="659"/>
      <c r="BQ10" s="659"/>
      <c r="BR10" s="659"/>
      <c r="BS10" s="660" t="s">
        <v>236</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t="s">
        <v>236</v>
      </c>
      <c r="CS10" s="622"/>
      <c r="CT10" s="622"/>
      <c r="CU10" s="622"/>
      <c r="CV10" s="622"/>
      <c r="CW10" s="622"/>
      <c r="CX10" s="622"/>
      <c r="CY10" s="623"/>
      <c r="CZ10" s="659" t="s">
        <v>175</v>
      </c>
      <c r="DA10" s="659"/>
      <c r="DB10" s="659"/>
      <c r="DC10" s="659"/>
      <c r="DD10" s="627" t="s">
        <v>130</v>
      </c>
      <c r="DE10" s="622"/>
      <c r="DF10" s="622"/>
      <c r="DG10" s="622"/>
      <c r="DH10" s="622"/>
      <c r="DI10" s="622"/>
      <c r="DJ10" s="622"/>
      <c r="DK10" s="622"/>
      <c r="DL10" s="622"/>
      <c r="DM10" s="622"/>
      <c r="DN10" s="622"/>
      <c r="DO10" s="622"/>
      <c r="DP10" s="623"/>
      <c r="DQ10" s="627" t="s">
        <v>236</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13508</v>
      </c>
      <c r="S11" s="622"/>
      <c r="T11" s="622"/>
      <c r="U11" s="622"/>
      <c r="V11" s="622"/>
      <c r="W11" s="622"/>
      <c r="X11" s="622"/>
      <c r="Y11" s="623"/>
      <c r="Z11" s="624">
        <v>0.6</v>
      </c>
      <c r="AA11" s="625"/>
      <c r="AB11" s="625"/>
      <c r="AC11" s="626"/>
      <c r="AD11" s="627">
        <v>13508</v>
      </c>
      <c r="AE11" s="622"/>
      <c r="AF11" s="622"/>
      <c r="AG11" s="622"/>
      <c r="AH11" s="622"/>
      <c r="AI11" s="622"/>
      <c r="AJ11" s="622"/>
      <c r="AK11" s="623"/>
      <c r="AL11" s="624">
        <v>1.6</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245</v>
      </c>
      <c r="BH11" s="622"/>
      <c r="BI11" s="622"/>
      <c r="BJ11" s="622"/>
      <c r="BK11" s="622"/>
      <c r="BL11" s="622"/>
      <c r="BM11" s="622"/>
      <c r="BN11" s="623"/>
      <c r="BO11" s="659">
        <v>0.6</v>
      </c>
      <c r="BP11" s="659"/>
      <c r="BQ11" s="659"/>
      <c r="BR11" s="659"/>
      <c r="BS11" s="660" t="s">
        <v>236</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70378</v>
      </c>
      <c r="CS11" s="622"/>
      <c r="CT11" s="622"/>
      <c r="CU11" s="622"/>
      <c r="CV11" s="622"/>
      <c r="CW11" s="622"/>
      <c r="CX11" s="622"/>
      <c r="CY11" s="623"/>
      <c r="CZ11" s="659">
        <v>3</v>
      </c>
      <c r="DA11" s="659"/>
      <c r="DB11" s="659"/>
      <c r="DC11" s="659"/>
      <c r="DD11" s="627">
        <v>9878</v>
      </c>
      <c r="DE11" s="622"/>
      <c r="DF11" s="622"/>
      <c r="DG11" s="622"/>
      <c r="DH11" s="622"/>
      <c r="DI11" s="622"/>
      <c r="DJ11" s="622"/>
      <c r="DK11" s="622"/>
      <c r="DL11" s="622"/>
      <c r="DM11" s="622"/>
      <c r="DN11" s="622"/>
      <c r="DO11" s="622"/>
      <c r="DP11" s="623"/>
      <c r="DQ11" s="627">
        <v>52719</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t="s">
        <v>236</v>
      </c>
      <c r="S12" s="622"/>
      <c r="T12" s="622"/>
      <c r="U12" s="622"/>
      <c r="V12" s="622"/>
      <c r="W12" s="622"/>
      <c r="X12" s="622"/>
      <c r="Y12" s="623"/>
      <c r="Z12" s="659" t="s">
        <v>175</v>
      </c>
      <c r="AA12" s="659"/>
      <c r="AB12" s="659"/>
      <c r="AC12" s="659"/>
      <c r="AD12" s="660" t="s">
        <v>130</v>
      </c>
      <c r="AE12" s="660"/>
      <c r="AF12" s="660"/>
      <c r="AG12" s="660"/>
      <c r="AH12" s="660"/>
      <c r="AI12" s="660"/>
      <c r="AJ12" s="660"/>
      <c r="AK12" s="660"/>
      <c r="AL12" s="624" t="s">
        <v>236</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13989</v>
      </c>
      <c r="BH12" s="622"/>
      <c r="BI12" s="622"/>
      <c r="BJ12" s="622"/>
      <c r="BK12" s="622"/>
      <c r="BL12" s="622"/>
      <c r="BM12" s="622"/>
      <c r="BN12" s="623"/>
      <c r="BO12" s="659">
        <v>34.6</v>
      </c>
      <c r="BP12" s="659"/>
      <c r="BQ12" s="659"/>
      <c r="BR12" s="659"/>
      <c r="BS12" s="660" t="s">
        <v>236</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96355</v>
      </c>
      <c r="CS12" s="622"/>
      <c r="CT12" s="622"/>
      <c r="CU12" s="622"/>
      <c r="CV12" s="622"/>
      <c r="CW12" s="622"/>
      <c r="CX12" s="622"/>
      <c r="CY12" s="623"/>
      <c r="CZ12" s="659">
        <v>4.0999999999999996</v>
      </c>
      <c r="DA12" s="659"/>
      <c r="DB12" s="659"/>
      <c r="DC12" s="659"/>
      <c r="DD12" s="627" t="s">
        <v>236</v>
      </c>
      <c r="DE12" s="622"/>
      <c r="DF12" s="622"/>
      <c r="DG12" s="622"/>
      <c r="DH12" s="622"/>
      <c r="DI12" s="622"/>
      <c r="DJ12" s="622"/>
      <c r="DK12" s="622"/>
      <c r="DL12" s="622"/>
      <c r="DM12" s="622"/>
      <c r="DN12" s="622"/>
      <c r="DO12" s="622"/>
      <c r="DP12" s="623"/>
      <c r="DQ12" s="627">
        <v>77425</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236</v>
      </c>
      <c r="S13" s="622"/>
      <c r="T13" s="622"/>
      <c r="U13" s="622"/>
      <c r="V13" s="622"/>
      <c r="W13" s="622"/>
      <c r="X13" s="622"/>
      <c r="Y13" s="623"/>
      <c r="Z13" s="659" t="s">
        <v>236</v>
      </c>
      <c r="AA13" s="659"/>
      <c r="AB13" s="659"/>
      <c r="AC13" s="659"/>
      <c r="AD13" s="660" t="s">
        <v>175</v>
      </c>
      <c r="AE13" s="660"/>
      <c r="AF13" s="660"/>
      <c r="AG13" s="660"/>
      <c r="AH13" s="660"/>
      <c r="AI13" s="660"/>
      <c r="AJ13" s="660"/>
      <c r="AK13" s="660"/>
      <c r="AL13" s="624" t="s">
        <v>175</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11412</v>
      </c>
      <c r="BH13" s="622"/>
      <c r="BI13" s="622"/>
      <c r="BJ13" s="622"/>
      <c r="BK13" s="622"/>
      <c r="BL13" s="622"/>
      <c r="BM13" s="622"/>
      <c r="BN13" s="623"/>
      <c r="BO13" s="659">
        <v>28.3</v>
      </c>
      <c r="BP13" s="659"/>
      <c r="BQ13" s="659"/>
      <c r="BR13" s="659"/>
      <c r="BS13" s="660" t="s">
        <v>236</v>
      </c>
      <c r="BT13" s="660"/>
      <c r="BU13" s="660"/>
      <c r="BV13" s="660"/>
      <c r="BW13" s="660"/>
      <c r="BX13" s="660"/>
      <c r="BY13" s="660"/>
      <c r="BZ13" s="660"/>
      <c r="CA13" s="660"/>
      <c r="CB13" s="700"/>
      <c r="CD13" s="618" t="s">
        <v>257</v>
      </c>
      <c r="CE13" s="619"/>
      <c r="CF13" s="619"/>
      <c r="CG13" s="619"/>
      <c r="CH13" s="619"/>
      <c r="CI13" s="619"/>
      <c r="CJ13" s="619"/>
      <c r="CK13" s="619"/>
      <c r="CL13" s="619"/>
      <c r="CM13" s="619"/>
      <c r="CN13" s="619"/>
      <c r="CO13" s="619"/>
      <c r="CP13" s="619"/>
      <c r="CQ13" s="620"/>
      <c r="CR13" s="621">
        <v>150915</v>
      </c>
      <c r="CS13" s="622"/>
      <c r="CT13" s="622"/>
      <c r="CU13" s="622"/>
      <c r="CV13" s="622"/>
      <c r="CW13" s="622"/>
      <c r="CX13" s="622"/>
      <c r="CY13" s="623"/>
      <c r="CZ13" s="659">
        <v>6.5</v>
      </c>
      <c r="DA13" s="659"/>
      <c r="DB13" s="659"/>
      <c r="DC13" s="659"/>
      <c r="DD13" s="627">
        <v>9372</v>
      </c>
      <c r="DE13" s="622"/>
      <c r="DF13" s="622"/>
      <c r="DG13" s="622"/>
      <c r="DH13" s="622"/>
      <c r="DI13" s="622"/>
      <c r="DJ13" s="622"/>
      <c r="DK13" s="622"/>
      <c r="DL13" s="622"/>
      <c r="DM13" s="622"/>
      <c r="DN13" s="622"/>
      <c r="DO13" s="622"/>
      <c r="DP13" s="623"/>
      <c r="DQ13" s="627">
        <v>51902</v>
      </c>
      <c r="DR13" s="622"/>
      <c r="DS13" s="622"/>
      <c r="DT13" s="622"/>
      <c r="DU13" s="622"/>
      <c r="DV13" s="622"/>
      <c r="DW13" s="622"/>
      <c r="DX13" s="622"/>
      <c r="DY13" s="622"/>
      <c r="DZ13" s="622"/>
      <c r="EA13" s="622"/>
      <c r="EB13" s="622"/>
      <c r="EC13" s="658"/>
    </row>
    <row r="14" spans="2:143" ht="11.25" customHeight="1" x14ac:dyDescent="0.2">
      <c r="B14" s="618" t="s">
        <v>258</v>
      </c>
      <c r="C14" s="619"/>
      <c r="D14" s="619"/>
      <c r="E14" s="619"/>
      <c r="F14" s="619"/>
      <c r="G14" s="619"/>
      <c r="H14" s="619"/>
      <c r="I14" s="619"/>
      <c r="J14" s="619"/>
      <c r="K14" s="619"/>
      <c r="L14" s="619"/>
      <c r="M14" s="619"/>
      <c r="N14" s="619"/>
      <c r="O14" s="619"/>
      <c r="P14" s="619"/>
      <c r="Q14" s="620"/>
      <c r="R14" s="621">
        <v>10</v>
      </c>
      <c r="S14" s="622"/>
      <c r="T14" s="622"/>
      <c r="U14" s="622"/>
      <c r="V14" s="622"/>
      <c r="W14" s="622"/>
      <c r="X14" s="622"/>
      <c r="Y14" s="623"/>
      <c r="Z14" s="659">
        <v>0</v>
      </c>
      <c r="AA14" s="659"/>
      <c r="AB14" s="659"/>
      <c r="AC14" s="659"/>
      <c r="AD14" s="660">
        <v>10</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2456</v>
      </c>
      <c r="BH14" s="622"/>
      <c r="BI14" s="622"/>
      <c r="BJ14" s="622"/>
      <c r="BK14" s="622"/>
      <c r="BL14" s="622"/>
      <c r="BM14" s="622"/>
      <c r="BN14" s="623"/>
      <c r="BO14" s="659">
        <v>6.1</v>
      </c>
      <c r="BP14" s="659"/>
      <c r="BQ14" s="659"/>
      <c r="BR14" s="659"/>
      <c r="BS14" s="660" t="s">
        <v>236</v>
      </c>
      <c r="BT14" s="660"/>
      <c r="BU14" s="660"/>
      <c r="BV14" s="660"/>
      <c r="BW14" s="660"/>
      <c r="BX14" s="660"/>
      <c r="BY14" s="660"/>
      <c r="BZ14" s="660"/>
      <c r="CA14" s="660"/>
      <c r="CB14" s="700"/>
      <c r="CD14" s="618" t="s">
        <v>260</v>
      </c>
      <c r="CE14" s="619"/>
      <c r="CF14" s="619"/>
      <c r="CG14" s="619"/>
      <c r="CH14" s="619"/>
      <c r="CI14" s="619"/>
      <c r="CJ14" s="619"/>
      <c r="CK14" s="619"/>
      <c r="CL14" s="619"/>
      <c r="CM14" s="619"/>
      <c r="CN14" s="619"/>
      <c r="CO14" s="619"/>
      <c r="CP14" s="619"/>
      <c r="CQ14" s="620"/>
      <c r="CR14" s="621">
        <v>239237</v>
      </c>
      <c r="CS14" s="622"/>
      <c r="CT14" s="622"/>
      <c r="CU14" s="622"/>
      <c r="CV14" s="622"/>
      <c r="CW14" s="622"/>
      <c r="CX14" s="622"/>
      <c r="CY14" s="623"/>
      <c r="CZ14" s="659">
        <v>10.199999999999999</v>
      </c>
      <c r="DA14" s="659"/>
      <c r="DB14" s="659"/>
      <c r="DC14" s="659"/>
      <c r="DD14" s="627" t="s">
        <v>236</v>
      </c>
      <c r="DE14" s="622"/>
      <c r="DF14" s="622"/>
      <c r="DG14" s="622"/>
      <c r="DH14" s="622"/>
      <c r="DI14" s="622"/>
      <c r="DJ14" s="622"/>
      <c r="DK14" s="622"/>
      <c r="DL14" s="622"/>
      <c r="DM14" s="622"/>
      <c r="DN14" s="622"/>
      <c r="DO14" s="622"/>
      <c r="DP14" s="623"/>
      <c r="DQ14" s="627">
        <v>65886</v>
      </c>
      <c r="DR14" s="622"/>
      <c r="DS14" s="622"/>
      <c r="DT14" s="622"/>
      <c r="DU14" s="622"/>
      <c r="DV14" s="622"/>
      <c r="DW14" s="622"/>
      <c r="DX14" s="622"/>
      <c r="DY14" s="622"/>
      <c r="DZ14" s="622"/>
      <c r="EA14" s="622"/>
      <c r="EB14" s="622"/>
      <c r="EC14" s="658"/>
    </row>
    <row r="15" spans="2:143" ht="11.25" customHeight="1" x14ac:dyDescent="0.2">
      <c r="B15" s="618" t="s">
        <v>261</v>
      </c>
      <c r="C15" s="619"/>
      <c r="D15" s="619"/>
      <c r="E15" s="619"/>
      <c r="F15" s="619"/>
      <c r="G15" s="619"/>
      <c r="H15" s="619"/>
      <c r="I15" s="619"/>
      <c r="J15" s="619"/>
      <c r="K15" s="619"/>
      <c r="L15" s="619"/>
      <c r="M15" s="619"/>
      <c r="N15" s="619"/>
      <c r="O15" s="619"/>
      <c r="P15" s="619"/>
      <c r="Q15" s="620"/>
      <c r="R15" s="621" t="s">
        <v>236</v>
      </c>
      <c r="S15" s="622"/>
      <c r="T15" s="622"/>
      <c r="U15" s="622"/>
      <c r="V15" s="622"/>
      <c r="W15" s="622"/>
      <c r="X15" s="622"/>
      <c r="Y15" s="623"/>
      <c r="Z15" s="659" t="s">
        <v>175</v>
      </c>
      <c r="AA15" s="659"/>
      <c r="AB15" s="659"/>
      <c r="AC15" s="659"/>
      <c r="AD15" s="660" t="s">
        <v>130</v>
      </c>
      <c r="AE15" s="660"/>
      <c r="AF15" s="660"/>
      <c r="AG15" s="660"/>
      <c r="AH15" s="660"/>
      <c r="AI15" s="660"/>
      <c r="AJ15" s="660"/>
      <c r="AK15" s="660"/>
      <c r="AL15" s="624" t="s">
        <v>236</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1198</v>
      </c>
      <c r="BH15" s="622"/>
      <c r="BI15" s="622"/>
      <c r="BJ15" s="622"/>
      <c r="BK15" s="622"/>
      <c r="BL15" s="622"/>
      <c r="BM15" s="622"/>
      <c r="BN15" s="623"/>
      <c r="BO15" s="659">
        <v>3</v>
      </c>
      <c r="BP15" s="659"/>
      <c r="BQ15" s="659"/>
      <c r="BR15" s="659"/>
      <c r="BS15" s="660" t="s">
        <v>236</v>
      </c>
      <c r="BT15" s="660"/>
      <c r="BU15" s="660"/>
      <c r="BV15" s="660"/>
      <c r="BW15" s="660"/>
      <c r="BX15" s="660"/>
      <c r="BY15" s="660"/>
      <c r="BZ15" s="660"/>
      <c r="CA15" s="660"/>
      <c r="CB15" s="700"/>
      <c r="CD15" s="618" t="s">
        <v>263</v>
      </c>
      <c r="CE15" s="619"/>
      <c r="CF15" s="619"/>
      <c r="CG15" s="619"/>
      <c r="CH15" s="619"/>
      <c r="CI15" s="619"/>
      <c r="CJ15" s="619"/>
      <c r="CK15" s="619"/>
      <c r="CL15" s="619"/>
      <c r="CM15" s="619"/>
      <c r="CN15" s="619"/>
      <c r="CO15" s="619"/>
      <c r="CP15" s="619"/>
      <c r="CQ15" s="620"/>
      <c r="CR15" s="621">
        <v>112895</v>
      </c>
      <c r="CS15" s="622"/>
      <c r="CT15" s="622"/>
      <c r="CU15" s="622"/>
      <c r="CV15" s="622"/>
      <c r="CW15" s="622"/>
      <c r="CX15" s="622"/>
      <c r="CY15" s="623"/>
      <c r="CZ15" s="659">
        <v>4.8</v>
      </c>
      <c r="DA15" s="659"/>
      <c r="DB15" s="659"/>
      <c r="DC15" s="659"/>
      <c r="DD15" s="627" t="s">
        <v>130</v>
      </c>
      <c r="DE15" s="622"/>
      <c r="DF15" s="622"/>
      <c r="DG15" s="622"/>
      <c r="DH15" s="622"/>
      <c r="DI15" s="622"/>
      <c r="DJ15" s="622"/>
      <c r="DK15" s="622"/>
      <c r="DL15" s="622"/>
      <c r="DM15" s="622"/>
      <c r="DN15" s="622"/>
      <c r="DO15" s="622"/>
      <c r="DP15" s="623"/>
      <c r="DQ15" s="627">
        <v>95755</v>
      </c>
      <c r="DR15" s="622"/>
      <c r="DS15" s="622"/>
      <c r="DT15" s="622"/>
      <c r="DU15" s="622"/>
      <c r="DV15" s="622"/>
      <c r="DW15" s="622"/>
      <c r="DX15" s="622"/>
      <c r="DY15" s="622"/>
      <c r="DZ15" s="622"/>
      <c r="EA15" s="622"/>
      <c r="EB15" s="622"/>
      <c r="EC15" s="658"/>
    </row>
    <row r="16" spans="2:143" ht="11.25" customHeight="1" x14ac:dyDescent="0.2">
      <c r="B16" s="618" t="s">
        <v>264</v>
      </c>
      <c r="C16" s="619"/>
      <c r="D16" s="619"/>
      <c r="E16" s="619"/>
      <c r="F16" s="619"/>
      <c r="G16" s="619"/>
      <c r="H16" s="619"/>
      <c r="I16" s="619"/>
      <c r="J16" s="619"/>
      <c r="K16" s="619"/>
      <c r="L16" s="619"/>
      <c r="M16" s="619"/>
      <c r="N16" s="619"/>
      <c r="O16" s="619"/>
      <c r="P16" s="619"/>
      <c r="Q16" s="620"/>
      <c r="R16" s="621">
        <v>537</v>
      </c>
      <c r="S16" s="622"/>
      <c r="T16" s="622"/>
      <c r="U16" s="622"/>
      <c r="V16" s="622"/>
      <c r="W16" s="622"/>
      <c r="X16" s="622"/>
      <c r="Y16" s="623"/>
      <c r="Z16" s="659">
        <v>0</v>
      </c>
      <c r="AA16" s="659"/>
      <c r="AB16" s="659"/>
      <c r="AC16" s="659"/>
      <c r="AD16" s="660">
        <v>537</v>
      </c>
      <c r="AE16" s="660"/>
      <c r="AF16" s="660"/>
      <c r="AG16" s="660"/>
      <c r="AH16" s="660"/>
      <c r="AI16" s="660"/>
      <c r="AJ16" s="660"/>
      <c r="AK16" s="660"/>
      <c r="AL16" s="624">
        <v>0.1</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236</v>
      </c>
      <c r="BP16" s="659"/>
      <c r="BQ16" s="659"/>
      <c r="BR16" s="659"/>
      <c r="BS16" s="660" t="s">
        <v>130</v>
      </c>
      <c r="BT16" s="660"/>
      <c r="BU16" s="660"/>
      <c r="BV16" s="660"/>
      <c r="BW16" s="660"/>
      <c r="BX16" s="660"/>
      <c r="BY16" s="660"/>
      <c r="BZ16" s="660"/>
      <c r="CA16" s="660"/>
      <c r="CB16" s="700"/>
      <c r="CD16" s="618" t="s">
        <v>266</v>
      </c>
      <c r="CE16" s="619"/>
      <c r="CF16" s="619"/>
      <c r="CG16" s="619"/>
      <c r="CH16" s="619"/>
      <c r="CI16" s="619"/>
      <c r="CJ16" s="619"/>
      <c r="CK16" s="619"/>
      <c r="CL16" s="619"/>
      <c r="CM16" s="619"/>
      <c r="CN16" s="619"/>
      <c r="CO16" s="619"/>
      <c r="CP16" s="619"/>
      <c r="CQ16" s="620"/>
      <c r="CR16" s="621" t="s">
        <v>130</v>
      </c>
      <c r="CS16" s="622"/>
      <c r="CT16" s="622"/>
      <c r="CU16" s="622"/>
      <c r="CV16" s="622"/>
      <c r="CW16" s="622"/>
      <c r="CX16" s="622"/>
      <c r="CY16" s="623"/>
      <c r="CZ16" s="659" t="s">
        <v>236</v>
      </c>
      <c r="DA16" s="659"/>
      <c r="DB16" s="659"/>
      <c r="DC16" s="659"/>
      <c r="DD16" s="627" t="s">
        <v>175</v>
      </c>
      <c r="DE16" s="622"/>
      <c r="DF16" s="622"/>
      <c r="DG16" s="622"/>
      <c r="DH16" s="622"/>
      <c r="DI16" s="622"/>
      <c r="DJ16" s="622"/>
      <c r="DK16" s="622"/>
      <c r="DL16" s="622"/>
      <c r="DM16" s="622"/>
      <c r="DN16" s="622"/>
      <c r="DO16" s="622"/>
      <c r="DP16" s="623"/>
      <c r="DQ16" s="627" t="s">
        <v>175</v>
      </c>
      <c r="DR16" s="622"/>
      <c r="DS16" s="622"/>
      <c r="DT16" s="622"/>
      <c r="DU16" s="622"/>
      <c r="DV16" s="622"/>
      <c r="DW16" s="622"/>
      <c r="DX16" s="622"/>
      <c r="DY16" s="622"/>
      <c r="DZ16" s="622"/>
      <c r="EA16" s="622"/>
      <c r="EB16" s="622"/>
      <c r="EC16" s="658"/>
    </row>
    <row r="17" spans="2:133" ht="11.25" customHeight="1" x14ac:dyDescent="0.2">
      <c r="B17" s="618" t="s">
        <v>267</v>
      </c>
      <c r="C17" s="619"/>
      <c r="D17" s="619"/>
      <c r="E17" s="619"/>
      <c r="F17" s="619"/>
      <c r="G17" s="619"/>
      <c r="H17" s="619"/>
      <c r="I17" s="619"/>
      <c r="J17" s="619"/>
      <c r="K17" s="619"/>
      <c r="L17" s="619"/>
      <c r="M17" s="619"/>
      <c r="N17" s="619"/>
      <c r="O17" s="619"/>
      <c r="P17" s="619"/>
      <c r="Q17" s="620"/>
      <c r="R17" s="621">
        <v>938</v>
      </c>
      <c r="S17" s="622"/>
      <c r="T17" s="622"/>
      <c r="U17" s="622"/>
      <c r="V17" s="622"/>
      <c r="W17" s="622"/>
      <c r="X17" s="622"/>
      <c r="Y17" s="623"/>
      <c r="Z17" s="659">
        <v>0</v>
      </c>
      <c r="AA17" s="659"/>
      <c r="AB17" s="659"/>
      <c r="AC17" s="659"/>
      <c r="AD17" s="660">
        <v>938</v>
      </c>
      <c r="AE17" s="660"/>
      <c r="AF17" s="660"/>
      <c r="AG17" s="660"/>
      <c r="AH17" s="660"/>
      <c r="AI17" s="660"/>
      <c r="AJ17" s="660"/>
      <c r="AK17" s="660"/>
      <c r="AL17" s="624">
        <v>0.1</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236</v>
      </c>
      <c r="BH17" s="622"/>
      <c r="BI17" s="622"/>
      <c r="BJ17" s="622"/>
      <c r="BK17" s="622"/>
      <c r="BL17" s="622"/>
      <c r="BM17" s="622"/>
      <c r="BN17" s="623"/>
      <c r="BO17" s="659" t="s">
        <v>236</v>
      </c>
      <c r="BP17" s="659"/>
      <c r="BQ17" s="659"/>
      <c r="BR17" s="659"/>
      <c r="BS17" s="660" t="s">
        <v>236</v>
      </c>
      <c r="BT17" s="660"/>
      <c r="BU17" s="660"/>
      <c r="BV17" s="660"/>
      <c r="BW17" s="660"/>
      <c r="BX17" s="660"/>
      <c r="BY17" s="660"/>
      <c r="BZ17" s="660"/>
      <c r="CA17" s="660"/>
      <c r="CB17" s="700"/>
      <c r="CD17" s="618" t="s">
        <v>269</v>
      </c>
      <c r="CE17" s="619"/>
      <c r="CF17" s="619"/>
      <c r="CG17" s="619"/>
      <c r="CH17" s="619"/>
      <c r="CI17" s="619"/>
      <c r="CJ17" s="619"/>
      <c r="CK17" s="619"/>
      <c r="CL17" s="619"/>
      <c r="CM17" s="619"/>
      <c r="CN17" s="619"/>
      <c r="CO17" s="619"/>
      <c r="CP17" s="619"/>
      <c r="CQ17" s="620"/>
      <c r="CR17" s="621">
        <v>167233</v>
      </c>
      <c r="CS17" s="622"/>
      <c r="CT17" s="622"/>
      <c r="CU17" s="622"/>
      <c r="CV17" s="622"/>
      <c r="CW17" s="622"/>
      <c r="CX17" s="622"/>
      <c r="CY17" s="623"/>
      <c r="CZ17" s="659">
        <v>7.2</v>
      </c>
      <c r="DA17" s="659"/>
      <c r="DB17" s="659"/>
      <c r="DC17" s="659"/>
      <c r="DD17" s="627" t="s">
        <v>236</v>
      </c>
      <c r="DE17" s="622"/>
      <c r="DF17" s="622"/>
      <c r="DG17" s="622"/>
      <c r="DH17" s="622"/>
      <c r="DI17" s="622"/>
      <c r="DJ17" s="622"/>
      <c r="DK17" s="622"/>
      <c r="DL17" s="622"/>
      <c r="DM17" s="622"/>
      <c r="DN17" s="622"/>
      <c r="DO17" s="622"/>
      <c r="DP17" s="623"/>
      <c r="DQ17" s="627">
        <v>167233</v>
      </c>
      <c r="DR17" s="622"/>
      <c r="DS17" s="622"/>
      <c r="DT17" s="622"/>
      <c r="DU17" s="622"/>
      <c r="DV17" s="622"/>
      <c r="DW17" s="622"/>
      <c r="DX17" s="622"/>
      <c r="DY17" s="622"/>
      <c r="DZ17" s="622"/>
      <c r="EA17" s="622"/>
      <c r="EB17" s="622"/>
      <c r="EC17" s="658"/>
    </row>
    <row r="18" spans="2:133" ht="11.25" customHeight="1" x14ac:dyDescent="0.2">
      <c r="B18" s="618" t="s">
        <v>270</v>
      </c>
      <c r="C18" s="619"/>
      <c r="D18" s="619"/>
      <c r="E18" s="619"/>
      <c r="F18" s="619"/>
      <c r="G18" s="619"/>
      <c r="H18" s="619"/>
      <c r="I18" s="619"/>
      <c r="J18" s="619"/>
      <c r="K18" s="619"/>
      <c r="L18" s="619"/>
      <c r="M18" s="619"/>
      <c r="N18" s="619"/>
      <c r="O18" s="619"/>
      <c r="P18" s="619"/>
      <c r="Q18" s="620"/>
      <c r="R18" s="621" t="s">
        <v>236</v>
      </c>
      <c r="S18" s="622"/>
      <c r="T18" s="622"/>
      <c r="U18" s="622"/>
      <c r="V18" s="622"/>
      <c r="W18" s="622"/>
      <c r="X18" s="622"/>
      <c r="Y18" s="623"/>
      <c r="Z18" s="659" t="s">
        <v>236</v>
      </c>
      <c r="AA18" s="659"/>
      <c r="AB18" s="659"/>
      <c r="AC18" s="659"/>
      <c r="AD18" s="660" t="s">
        <v>175</v>
      </c>
      <c r="AE18" s="660"/>
      <c r="AF18" s="660"/>
      <c r="AG18" s="660"/>
      <c r="AH18" s="660"/>
      <c r="AI18" s="660"/>
      <c r="AJ18" s="660"/>
      <c r="AK18" s="660"/>
      <c r="AL18" s="624" t="s">
        <v>236</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236</v>
      </c>
      <c r="BH18" s="622"/>
      <c r="BI18" s="622"/>
      <c r="BJ18" s="622"/>
      <c r="BK18" s="622"/>
      <c r="BL18" s="622"/>
      <c r="BM18" s="622"/>
      <c r="BN18" s="623"/>
      <c r="BO18" s="659" t="s">
        <v>236</v>
      </c>
      <c r="BP18" s="659"/>
      <c r="BQ18" s="659"/>
      <c r="BR18" s="659"/>
      <c r="BS18" s="660" t="s">
        <v>175</v>
      </c>
      <c r="BT18" s="660"/>
      <c r="BU18" s="660"/>
      <c r="BV18" s="660"/>
      <c r="BW18" s="660"/>
      <c r="BX18" s="660"/>
      <c r="BY18" s="660"/>
      <c r="BZ18" s="660"/>
      <c r="CA18" s="660"/>
      <c r="CB18" s="700"/>
      <c r="CD18" s="618" t="s">
        <v>272</v>
      </c>
      <c r="CE18" s="619"/>
      <c r="CF18" s="619"/>
      <c r="CG18" s="619"/>
      <c r="CH18" s="619"/>
      <c r="CI18" s="619"/>
      <c r="CJ18" s="619"/>
      <c r="CK18" s="619"/>
      <c r="CL18" s="619"/>
      <c r="CM18" s="619"/>
      <c r="CN18" s="619"/>
      <c r="CO18" s="619"/>
      <c r="CP18" s="619"/>
      <c r="CQ18" s="620"/>
      <c r="CR18" s="621" t="s">
        <v>236</v>
      </c>
      <c r="CS18" s="622"/>
      <c r="CT18" s="622"/>
      <c r="CU18" s="622"/>
      <c r="CV18" s="622"/>
      <c r="CW18" s="622"/>
      <c r="CX18" s="622"/>
      <c r="CY18" s="623"/>
      <c r="CZ18" s="659" t="s">
        <v>130</v>
      </c>
      <c r="DA18" s="659"/>
      <c r="DB18" s="659"/>
      <c r="DC18" s="659"/>
      <c r="DD18" s="627" t="s">
        <v>175</v>
      </c>
      <c r="DE18" s="622"/>
      <c r="DF18" s="622"/>
      <c r="DG18" s="622"/>
      <c r="DH18" s="622"/>
      <c r="DI18" s="622"/>
      <c r="DJ18" s="622"/>
      <c r="DK18" s="622"/>
      <c r="DL18" s="622"/>
      <c r="DM18" s="622"/>
      <c r="DN18" s="622"/>
      <c r="DO18" s="622"/>
      <c r="DP18" s="623"/>
      <c r="DQ18" s="627" t="s">
        <v>236</v>
      </c>
      <c r="DR18" s="622"/>
      <c r="DS18" s="622"/>
      <c r="DT18" s="622"/>
      <c r="DU18" s="622"/>
      <c r="DV18" s="622"/>
      <c r="DW18" s="622"/>
      <c r="DX18" s="622"/>
      <c r="DY18" s="622"/>
      <c r="DZ18" s="622"/>
      <c r="EA18" s="622"/>
      <c r="EB18" s="622"/>
      <c r="EC18" s="658"/>
    </row>
    <row r="19" spans="2:133" ht="11.25" customHeight="1" x14ac:dyDescent="0.2">
      <c r="B19" s="618" t="s">
        <v>273</v>
      </c>
      <c r="C19" s="619"/>
      <c r="D19" s="619"/>
      <c r="E19" s="619"/>
      <c r="F19" s="619"/>
      <c r="G19" s="619"/>
      <c r="H19" s="619"/>
      <c r="I19" s="619"/>
      <c r="J19" s="619"/>
      <c r="K19" s="619"/>
      <c r="L19" s="619"/>
      <c r="M19" s="619"/>
      <c r="N19" s="619"/>
      <c r="O19" s="619"/>
      <c r="P19" s="619"/>
      <c r="Q19" s="620"/>
      <c r="R19" s="621" t="s">
        <v>236</v>
      </c>
      <c r="S19" s="622"/>
      <c r="T19" s="622"/>
      <c r="U19" s="622"/>
      <c r="V19" s="622"/>
      <c r="W19" s="622"/>
      <c r="X19" s="622"/>
      <c r="Y19" s="623"/>
      <c r="Z19" s="659" t="s">
        <v>130</v>
      </c>
      <c r="AA19" s="659"/>
      <c r="AB19" s="659"/>
      <c r="AC19" s="659"/>
      <c r="AD19" s="660" t="s">
        <v>236</v>
      </c>
      <c r="AE19" s="660"/>
      <c r="AF19" s="660"/>
      <c r="AG19" s="660"/>
      <c r="AH19" s="660"/>
      <c r="AI19" s="660"/>
      <c r="AJ19" s="660"/>
      <c r="AK19" s="660"/>
      <c r="AL19" s="624" t="s">
        <v>236</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t="s">
        <v>236</v>
      </c>
      <c r="BH19" s="622"/>
      <c r="BI19" s="622"/>
      <c r="BJ19" s="622"/>
      <c r="BK19" s="622"/>
      <c r="BL19" s="622"/>
      <c r="BM19" s="622"/>
      <c r="BN19" s="623"/>
      <c r="BO19" s="659" t="s">
        <v>236</v>
      </c>
      <c r="BP19" s="659"/>
      <c r="BQ19" s="659"/>
      <c r="BR19" s="659"/>
      <c r="BS19" s="660" t="s">
        <v>175</v>
      </c>
      <c r="BT19" s="660"/>
      <c r="BU19" s="660"/>
      <c r="BV19" s="660"/>
      <c r="BW19" s="660"/>
      <c r="BX19" s="660"/>
      <c r="BY19" s="660"/>
      <c r="BZ19" s="660"/>
      <c r="CA19" s="660"/>
      <c r="CB19" s="700"/>
      <c r="CD19" s="618" t="s">
        <v>275</v>
      </c>
      <c r="CE19" s="619"/>
      <c r="CF19" s="619"/>
      <c r="CG19" s="619"/>
      <c r="CH19" s="619"/>
      <c r="CI19" s="619"/>
      <c r="CJ19" s="619"/>
      <c r="CK19" s="619"/>
      <c r="CL19" s="619"/>
      <c r="CM19" s="619"/>
      <c r="CN19" s="619"/>
      <c r="CO19" s="619"/>
      <c r="CP19" s="619"/>
      <c r="CQ19" s="620"/>
      <c r="CR19" s="621" t="s">
        <v>236</v>
      </c>
      <c r="CS19" s="622"/>
      <c r="CT19" s="622"/>
      <c r="CU19" s="622"/>
      <c r="CV19" s="622"/>
      <c r="CW19" s="622"/>
      <c r="CX19" s="622"/>
      <c r="CY19" s="623"/>
      <c r="CZ19" s="659" t="s">
        <v>236</v>
      </c>
      <c r="DA19" s="659"/>
      <c r="DB19" s="659"/>
      <c r="DC19" s="659"/>
      <c r="DD19" s="627" t="s">
        <v>236</v>
      </c>
      <c r="DE19" s="622"/>
      <c r="DF19" s="622"/>
      <c r="DG19" s="622"/>
      <c r="DH19" s="622"/>
      <c r="DI19" s="622"/>
      <c r="DJ19" s="622"/>
      <c r="DK19" s="622"/>
      <c r="DL19" s="622"/>
      <c r="DM19" s="622"/>
      <c r="DN19" s="622"/>
      <c r="DO19" s="622"/>
      <c r="DP19" s="623"/>
      <c r="DQ19" s="627" t="s">
        <v>236</v>
      </c>
      <c r="DR19" s="622"/>
      <c r="DS19" s="622"/>
      <c r="DT19" s="622"/>
      <c r="DU19" s="622"/>
      <c r="DV19" s="622"/>
      <c r="DW19" s="622"/>
      <c r="DX19" s="622"/>
      <c r="DY19" s="622"/>
      <c r="DZ19" s="622"/>
      <c r="EA19" s="622"/>
      <c r="EB19" s="622"/>
      <c r="EC19" s="658"/>
    </row>
    <row r="20" spans="2:133" ht="11.25" customHeight="1" x14ac:dyDescent="0.2">
      <c r="B20" s="688" t="s">
        <v>276</v>
      </c>
      <c r="C20" s="689"/>
      <c r="D20" s="689"/>
      <c r="E20" s="689"/>
      <c r="F20" s="689"/>
      <c r="G20" s="689"/>
      <c r="H20" s="689"/>
      <c r="I20" s="689"/>
      <c r="J20" s="689"/>
      <c r="K20" s="689"/>
      <c r="L20" s="689"/>
      <c r="M20" s="689"/>
      <c r="N20" s="689"/>
      <c r="O20" s="689"/>
      <c r="P20" s="689"/>
      <c r="Q20" s="690"/>
      <c r="R20" s="621" t="s">
        <v>236</v>
      </c>
      <c r="S20" s="622"/>
      <c r="T20" s="622"/>
      <c r="U20" s="622"/>
      <c r="V20" s="622"/>
      <c r="W20" s="622"/>
      <c r="X20" s="622"/>
      <c r="Y20" s="623"/>
      <c r="Z20" s="659" t="s">
        <v>236</v>
      </c>
      <c r="AA20" s="659"/>
      <c r="AB20" s="659"/>
      <c r="AC20" s="659"/>
      <c r="AD20" s="660" t="s">
        <v>236</v>
      </c>
      <c r="AE20" s="660"/>
      <c r="AF20" s="660"/>
      <c r="AG20" s="660"/>
      <c r="AH20" s="660"/>
      <c r="AI20" s="660"/>
      <c r="AJ20" s="660"/>
      <c r="AK20" s="660"/>
      <c r="AL20" s="624" t="s">
        <v>175</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t="s">
        <v>236</v>
      </c>
      <c r="BH20" s="622"/>
      <c r="BI20" s="622"/>
      <c r="BJ20" s="622"/>
      <c r="BK20" s="622"/>
      <c r="BL20" s="622"/>
      <c r="BM20" s="622"/>
      <c r="BN20" s="623"/>
      <c r="BO20" s="659" t="s">
        <v>236</v>
      </c>
      <c r="BP20" s="659"/>
      <c r="BQ20" s="659"/>
      <c r="BR20" s="659"/>
      <c r="BS20" s="660" t="s">
        <v>236</v>
      </c>
      <c r="BT20" s="660"/>
      <c r="BU20" s="660"/>
      <c r="BV20" s="660"/>
      <c r="BW20" s="660"/>
      <c r="BX20" s="660"/>
      <c r="BY20" s="660"/>
      <c r="BZ20" s="660"/>
      <c r="CA20" s="660"/>
      <c r="CB20" s="700"/>
      <c r="CD20" s="618" t="s">
        <v>278</v>
      </c>
      <c r="CE20" s="619"/>
      <c r="CF20" s="619"/>
      <c r="CG20" s="619"/>
      <c r="CH20" s="619"/>
      <c r="CI20" s="619"/>
      <c r="CJ20" s="619"/>
      <c r="CK20" s="619"/>
      <c r="CL20" s="619"/>
      <c r="CM20" s="619"/>
      <c r="CN20" s="619"/>
      <c r="CO20" s="619"/>
      <c r="CP20" s="619"/>
      <c r="CQ20" s="620"/>
      <c r="CR20" s="621">
        <v>2334056</v>
      </c>
      <c r="CS20" s="622"/>
      <c r="CT20" s="622"/>
      <c r="CU20" s="622"/>
      <c r="CV20" s="622"/>
      <c r="CW20" s="622"/>
      <c r="CX20" s="622"/>
      <c r="CY20" s="623"/>
      <c r="CZ20" s="659">
        <v>100</v>
      </c>
      <c r="DA20" s="659"/>
      <c r="DB20" s="659"/>
      <c r="DC20" s="659"/>
      <c r="DD20" s="627">
        <v>656246</v>
      </c>
      <c r="DE20" s="622"/>
      <c r="DF20" s="622"/>
      <c r="DG20" s="622"/>
      <c r="DH20" s="622"/>
      <c r="DI20" s="622"/>
      <c r="DJ20" s="622"/>
      <c r="DK20" s="622"/>
      <c r="DL20" s="622"/>
      <c r="DM20" s="622"/>
      <c r="DN20" s="622"/>
      <c r="DO20" s="622"/>
      <c r="DP20" s="623"/>
      <c r="DQ20" s="627">
        <v>1099770</v>
      </c>
      <c r="DR20" s="622"/>
      <c r="DS20" s="622"/>
      <c r="DT20" s="622"/>
      <c r="DU20" s="622"/>
      <c r="DV20" s="622"/>
      <c r="DW20" s="622"/>
      <c r="DX20" s="622"/>
      <c r="DY20" s="622"/>
      <c r="DZ20" s="622"/>
      <c r="EA20" s="622"/>
      <c r="EB20" s="622"/>
      <c r="EC20" s="658"/>
    </row>
    <row r="21" spans="2:133" ht="11.25" customHeight="1" x14ac:dyDescent="0.2">
      <c r="B21" s="618" t="s">
        <v>279</v>
      </c>
      <c r="C21" s="619"/>
      <c r="D21" s="619"/>
      <c r="E21" s="619"/>
      <c r="F21" s="619"/>
      <c r="G21" s="619"/>
      <c r="H21" s="619"/>
      <c r="I21" s="619"/>
      <c r="J21" s="619"/>
      <c r="K21" s="619"/>
      <c r="L21" s="619"/>
      <c r="M21" s="619"/>
      <c r="N21" s="619"/>
      <c r="O21" s="619"/>
      <c r="P21" s="619"/>
      <c r="Q21" s="620"/>
      <c r="R21" s="621">
        <v>912022</v>
      </c>
      <c r="S21" s="622"/>
      <c r="T21" s="622"/>
      <c r="U21" s="622"/>
      <c r="V21" s="622"/>
      <c r="W21" s="622"/>
      <c r="X21" s="622"/>
      <c r="Y21" s="623"/>
      <c r="Z21" s="659">
        <v>38.4</v>
      </c>
      <c r="AA21" s="659"/>
      <c r="AB21" s="659"/>
      <c r="AC21" s="659"/>
      <c r="AD21" s="660">
        <v>752041</v>
      </c>
      <c r="AE21" s="660"/>
      <c r="AF21" s="660"/>
      <c r="AG21" s="660"/>
      <c r="AH21" s="660"/>
      <c r="AI21" s="660"/>
      <c r="AJ21" s="660"/>
      <c r="AK21" s="660"/>
      <c r="AL21" s="624">
        <v>90.2</v>
      </c>
      <c r="AM21" s="625"/>
      <c r="AN21" s="625"/>
      <c r="AO21" s="661"/>
      <c r="AP21" s="618" t="s">
        <v>280</v>
      </c>
      <c r="AQ21" s="698"/>
      <c r="AR21" s="698"/>
      <c r="AS21" s="698"/>
      <c r="AT21" s="698"/>
      <c r="AU21" s="698"/>
      <c r="AV21" s="698"/>
      <c r="AW21" s="698"/>
      <c r="AX21" s="698"/>
      <c r="AY21" s="698"/>
      <c r="AZ21" s="698"/>
      <c r="BA21" s="698"/>
      <c r="BB21" s="698"/>
      <c r="BC21" s="698"/>
      <c r="BD21" s="698"/>
      <c r="BE21" s="698"/>
      <c r="BF21" s="699"/>
      <c r="BG21" s="621" t="s">
        <v>130</v>
      </c>
      <c r="BH21" s="622"/>
      <c r="BI21" s="622"/>
      <c r="BJ21" s="622"/>
      <c r="BK21" s="622"/>
      <c r="BL21" s="622"/>
      <c r="BM21" s="622"/>
      <c r="BN21" s="623"/>
      <c r="BO21" s="659" t="s">
        <v>236</v>
      </c>
      <c r="BP21" s="659"/>
      <c r="BQ21" s="659"/>
      <c r="BR21" s="659"/>
      <c r="BS21" s="660" t="s">
        <v>236</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281</v>
      </c>
      <c r="C22" s="619"/>
      <c r="D22" s="619"/>
      <c r="E22" s="619"/>
      <c r="F22" s="619"/>
      <c r="G22" s="619"/>
      <c r="H22" s="619"/>
      <c r="I22" s="619"/>
      <c r="J22" s="619"/>
      <c r="K22" s="619"/>
      <c r="L22" s="619"/>
      <c r="M22" s="619"/>
      <c r="N22" s="619"/>
      <c r="O22" s="619"/>
      <c r="P22" s="619"/>
      <c r="Q22" s="620"/>
      <c r="R22" s="621">
        <v>752041</v>
      </c>
      <c r="S22" s="622"/>
      <c r="T22" s="622"/>
      <c r="U22" s="622"/>
      <c r="V22" s="622"/>
      <c r="W22" s="622"/>
      <c r="X22" s="622"/>
      <c r="Y22" s="623"/>
      <c r="Z22" s="659">
        <v>31.7</v>
      </c>
      <c r="AA22" s="659"/>
      <c r="AB22" s="659"/>
      <c r="AC22" s="659"/>
      <c r="AD22" s="660">
        <v>752041</v>
      </c>
      <c r="AE22" s="660"/>
      <c r="AF22" s="660"/>
      <c r="AG22" s="660"/>
      <c r="AH22" s="660"/>
      <c r="AI22" s="660"/>
      <c r="AJ22" s="660"/>
      <c r="AK22" s="660"/>
      <c r="AL22" s="624">
        <v>90.2</v>
      </c>
      <c r="AM22" s="625"/>
      <c r="AN22" s="625"/>
      <c r="AO22" s="661"/>
      <c r="AP22" s="618" t="s">
        <v>282</v>
      </c>
      <c r="AQ22" s="698"/>
      <c r="AR22" s="698"/>
      <c r="AS22" s="698"/>
      <c r="AT22" s="698"/>
      <c r="AU22" s="698"/>
      <c r="AV22" s="698"/>
      <c r="AW22" s="698"/>
      <c r="AX22" s="698"/>
      <c r="AY22" s="698"/>
      <c r="AZ22" s="698"/>
      <c r="BA22" s="698"/>
      <c r="BB22" s="698"/>
      <c r="BC22" s="698"/>
      <c r="BD22" s="698"/>
      <c r="BE22" s="698"/>
      <c r="BF22" s="699"/>
      <c r="BG22" s="621" t="s">
        <v>236</v>
      </c>
      <c r="BH22" s="622"/>
      <c r="BI22" s="622"/>
      <c r="BJ22" s="622"/>
      <c r="BK22" s="622"/>
      <c r="BL22" s="622"/>
      <c r="BM22" s="622"/>
      <c r="BN22" s="623"/>
      <c r="BO22" s="659" t="s">
        <v>236</v>
      </c>
      <c r="BP22" s="659"/>
      <c r="BQ22" s="659"/>
      <c r="BR22" s="659"/>
      <c r="BS22" s="660" t="s">
        <v>236</v>
      </c>
      <c r="BT22" s="660"/>
      <c r="BU22" s="660"/>
      <c r="BV22" s="660"/>
      <c r="BW22" s="660"/>
      <c r="BX22" s="660"/>
      <c r="BY22" s="660"/>
      <c r="BZ22" s="660"/>
      <c r="CA22" s="660"/>
      <c r="CB22" s="700"/>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284</v>
      </c>
      <c r="C23" s="619"/>
      <c r="D23" s="619"/>
      <c r="E23" s="619"/>
      <c r="F23" s="619"/>
      <c r="G23" s="619"/>
      <c r="H23" s="619"/>
      <c r="I23" s="619"/>
      <c r="J23" s="619"/>
      <c r="K23" s="619"/>
      <c r="L23" s="619"/>
      <c r="M23" s="619"/>
      <c r="N23" s="619"/>
      <c r="O23" s="619"/>
      <c r="P23" s="619"/>
      <c r="Q23" s="620"/>
      <c r="R23" s="621">
        <v>159981</v>
      </c>
      <c r="S23" s="622"/>
      <c r="T23" s="622"/>
      <c r="U23" s="622"/>
      <c r="V23" s="622"/>
      <c r="W23" s="622"/>
      <c r="X23" s="622"/>
      <c r="Y23" s="623"/>
      <c r="Z23" s="659">
        <v>6.7</v>
      </c>
      <c r="AA23" s="659"/>
      <c r="AB23" s="659"/>
      <c r="AC23" s="659"/>
      <c r="AD23" s="660" t="s">
        <v>236</v>
      </c>
      <c r="AE23" s="660"/>
      <c r="AF23" s="660"/>
      <c r="AG23" s="660"/>
      <c r="AH23" s="660"/>
      <c r="AI23" s="660"/>
      <c r="AJ23" s="660"/>
      <c r="AK23" s="660"/>
      <c r="AL23" s="624" t="s">
        <v>236</v>
      </c>
      <c r="AM23" s="625"/>
      <c r="AN23" s="625"/>
      <c r="AO23" s="661"/>
      <c r="AP23" s="618" t="s">
        <v>285</v>
      </c>
      <c r="AQ23" s="698"/>
      <c r="AR23" s="698"/>
      <c r="AS23" s="698"/>
      <c r="AT23" s="698"/>
      <c r="AU23" s="698"/>
      <c r="AV23" s="698"/>
      <c r="AW23" s="698"/>
      <c r="AX23" s="698"/>
      <c r="AY23" s="698"/>
      <c r="AZ23" s="698"/>
      <c r="BA23" s="698"/>
      <c r="BB23" s="698"/>
      <c r="BC23" s="698"/>
      <c r="BD23" s="698"/>
      <c r="BE23" s="698"/>
      <c r="BF23" s="699"/>
      <c r="BG23" s="621" t="s">
        <v>236</v>
      </c>
      <c r="BH23" s="622"/>
      <c r="BI23" s="622"/>
      <c r="BJ23" s="622"/>
      <c r="BK23" s="622"/>
      <c r="BL23" s="622"/>
      <c r="BM23" s="622"/>
      <c r="BN23" s="623"/>
      <c r="BO23" s="659" t="s">
        <v>130</v>
      </c>
      <c r="BP23" s="659"/>
      <c r="BQ23" s="659"/>
      <c r="BR23" s="659"/>
      <c r="BS23" s="660" t="s">
        <v>236</v>
      </c>
      <c r="BT23" s="660"/>
      <c r="BU23" s="660"/>
      <c r="BV23" s="660"/>
      <c r="BW23" s="660"/>
      <c r="BX23" s="660"/>
      <c r="BY23" s="660"/>
      <c r="BZ23" s="660"/>
      <c r="CA23" s="660"/>
      <c r="CB23" s="700"/>
      <c r="CD23" s="673" t="s">
        <v>223</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2">
      <c r="B24" s="618" t="s">
        <v>291</v>
      </c>
      <c r="C24" s="619"/>
      <c r="D24" s="619"/>
      <c r="E24" s="619"/>
      <c r="F24" s="619"/>
      <c r="G24" s="619"/>
      <c r="H24" s="619"/>
      <c r="I24" s="619"/>
      <c r="J24" s="619"/>
      <c r="K24" s="619"/>
      <c r="L24" s="619"/>
      <c r="M24" s="619"/>
      <c r="N24" s="619"/>
      <c r="O24" s="619"/>
      <c r="P24" s="619"/>
      <c r="Q24" s="620"/>
      <c r="R24" s="621" t="s">
        <v>175</v>
      </c>
      <c r="S24" s="622"/>
      <c r="T24" s="622"/>
      <c r="U24" s="622"/>
      <c r="V24" s="622"/>
      <c r="W24" s="622"/>
      <c r="X24" s="622"/>
      <c r="Y24" s="623"/>
      <c r="Z24" s="659" t="s">
        <v>236</v>
      </c>
      <c r="AA24" s="659"/>
      <c r="AB24" s="659"/>
      <c r="AC24" s="659"/>
      <c r="AD24" s="660" t="s">
        <v>236</v>
      </c>
      <c r="AE24" s="660"/>
      <c r="AF24" s="660"/>
      <c r="AG24" s="660"/>
      <c r="AH24" s="660"/>
      <c r="AI24" s="660"/>
      <c r="AJ24" s="660"/>
      <c r="AK24" s="660"/>
      <c r="AL24" s="624" t="s">
        <v>130</v>
      </c>
      <c r="AM24" s="625"/>
      <c r="AN24" s="625"/>
      <c r="AO24" s="661"/>
      <c r="AP24" s="618" t="s">
        <v>292</v>
      </c>
      <c r="AQ24" s="698"/>
      <c r="AR24" s="698"/>
      <c r="AS24" s="698"/>
      <c r="AT24" s="698"/>
      <c r="AU24" s="698"/>
      <c r="AV24" s="698"/>
      <c r="AW24" s="698"/>
      <c r="AX24" s="698"/>
      <c r="AY24" s="698"/>
      <c r="AZ24" s="698"/>
      <c r="BA24" s="698"/>
      <c r="BB24" s="698"/>
      <c r="BC24" s="698"/>
      <c r="BD24" s="698"/>
      <c r="BE24" s="698"/>
      <c r="BF24" s="699"/>
      <c r="BG24" s="621" t="s">
        <v>236</v>
      </c>
      <c r="BH24" s="622"/>
      <c r="BI24" s="622"/>
      <c r="BJ24" s="622"/>
      <c r="BK24" s="622"/>
      <c r="BL24" s="622"/>
      <c r="BM24" s="622"/>
      <c r="BN24" s="623"/>
      <c r="BO24" s="659" t="s">
        <v>236</v>
      </c>
      <c r="BP24" s="659"/>
      <c r="BQ24" s="659"/>
      <c r="BR24" s="659"/>
      <c r="BS24" s="660" t="s">
        <v>175</v>
      </c>
      <c r="BT24" s="660"/>
      <c r="BU24" s="660"/>
      <c r="BV24" s="660"/>
      <c r="BW24" s="660"/>
      <c r="BX24" s="660"/>
      <c r="BY24" s="660"/>
      <c r="BZ24" s="660"/>
      <c r="CA24" s="660"/>
      <c r="CB24" s="700"/>
      <c r="CD24" s="679" t="s">
        <v>293</v>
      </c>
      <c r="CE24" s="680"/>
      <c r="CF24" s="680"/>
      <c r="CG24" s="680"/>
      <c r="CH24" s="680"/>
      <c r="CI24" s="680"/>
      <c r="CJ24" s="680"/>
      <c r="CK24" s="680"/>
      <c r="CL24" s="680"/>
      <c r="CM24" s="680"/>
      <c r="CN24" s="680"/>
      <c r="CO24" s="680"/>
      <c r="CP24" s="680"/>
      <c r="CQ24" s="681"/>
      <c r="CR24" s="676">
        <v>517189</v>
      </c>
      <c r="CS24" s="677"/>
      <c r="CT24" s="677"/>
      <c r="CU24" s="677"/>
      <c r="CV24" s="677"/>
      <c r="CW24" s="677"/>
      <c r="CX24" s="677"/>
      <c r="CY24" s="702"/>
      <c r="CZ24" s="703">
        <v>22.2</v>
      </c>
      <c r="DA24" s="685"/>
      <c r="DB24" s="685"/>
      <c r="DC24" s="705"/>
      <c r="DD24" s="701">
        <v>461564</v>
      </c>
      <c r="DE24" s="677"/>
      <c r="DF24" s="677"/>
      <c r="DG24" s="677"/>
      <c r="DH24" s="677"/>
      <c r="DI24" s="677"/>
      <c r="DJ24" s="677"/>
      <c r="DK24" s="702"/>
      <c r="DL24" s="701">
        <v>402993</v>
      </c>
      <c r="DM24" s="677"/>
      <c r="DN24" s="677"/>
      <c r="DO24" s="677"/>
      <c r="DP24" s="677"/>
      <c r="DQ24" s="677"/>
      <c r="DR24" s="677"/>
      <c r="DS24" s="677"/>
      <c r="DT24" s="677"/>
      <c r="DU24" s="677"/>
      <c r="DV24" s="702"/>
      <c r="DW24" s="703">
        <v>48</v>
      </c>
      <c r="DX24" s="685"/>
      <c r="DY24" s="685"/>
      <c r="DZ24" s="685"/>
      <c r="EA24" s="685"/>
      <c r="EB24" s="685"/>
      <c r="EC24" s="704"/>
    </row>
    <row r="25" spans="2:133" ht="11.25" customHeight="1" x14ac:dyDescent="0.2">
      <c r="B25" s="618" t="s">
        <v>294</v>
      </c>
      <c r="C25" s="619"/>
      <c r="D25" s="619"/>
      <c r="E25" s="619"/>
      <c r="F25" s="619"/>
      <c r="G25" s="619"/>
      <c r="H25" s="619"/>
      <c r="I25" s="619"/>
      <c r="J25" s="619"/>
      <c r="K25" s="619"/>
      <c r="L25" s="619"/>
      <c r="M25" s="619"/>
      <c r="N25" s="619"/>
      <c r="O25" s="619"/>
      <c r="P25" s="619"/>
      <c r="Q25" s="620"/>
      <c r="R25" s="621">
        <v>976636</v>
      </c>
      <c r="S25" s="622"/>
      <c r="T25" s="622"/>
      <c r="U25" s="622"/>
      <c r="V25" s="622"/>
      <c r="W25" s="622"/>
      <c r="X25" s="622"/>
      <c r="Y25" s="623"/>
      <c r="Z25" s="659">
        <v>41.2</v>
      </c>
      <c r="AA25" s="659"/>
      <c r="AB25" s="659"/>
      <c r="AC25" s="659"/>
      <c r="AD25" s="660">
        <v>816655</v>
      </c>
      <c r="AE25" s="660"/>
      <c r="AF25" s="660"/>
      <c r="AG25" s="660"/>
      <c r="AH25" s="660"/>
      <c r="AI25" s="660"/>
      <c r="AJ25" s="660"/>
      <c r="AK25" s="660"/>
      <c r="AL25" s="624">
        <v>98</v>
      </c>
      <c r="AM25" s="625"/>
      <c r="AN25" s="625"/>
      <c r="AO25" s="661"/>
      <c r="AP25" s="618" t="s">
        <v>295</v>
      </c>
      <c r="AQ25" s="698"/>
      <c r="AR25" s="698"/>
      <c r="AS25" s="698"/>
      <c r="AT25" s="698"/>
      <c r="AU25" s="698"/>
      <c r="AV25" s="698"/>
      <c r="AW25" s="698"/>
      <c r="AX25" s="698"/>
      <c r="AY25" s="698"/>
      <c r="AZ25" s="698"/>
      <c r="BA25" s="698"/>
      <c r="BB25" s="698"/>
      <c r="BC25" s="698"/>
      <c r="BD25" s="698"/>
      <c r="BE25" s="698"/>
      <c r="BF25" s="699"/>
      <c r="BG25" s="621" t="s">
        <v>236</v>
      </c>
      <c r="BH25" s="622"/>
      <c r="BI25" s="622"/>
      <c r="BJ25" s="622"/>
      <c r="BK25" s="622"/>
      <c r="BL25" s="622"/>
      <c r="BM25" s="622"/>
      <c r="BN25" s="623"/>
      <c r="BO25" s="659" t="s">
        <v>236</v>
      </c>
      <c r="BP25" s="659"/>
      <c r="BQ25" s="659"/>
      <c r="BR25" s="659"/>
      <c r="BS25" s="660" t="s">
        <v>236</v>
      </c>
      <c r="BT25" s="660"/>
      <c r="BU25" s="660"/>
      <c r="BV25" s="660"/>
      <c r="BW25" s="660"/>
      <c r="BX25" s="660"/>
      <c r="BY25" s="660"/>
      <c r="BZ25" s="660"/>
      <c r="CA25" s="660"/>
      <c r="CB25" s="700"/>
      <c r="CD25" s="618" t="s">
        <v>296</v>
      </c>
      <c r="CE25" s="619"/>
      <c r="CF25" s="619"/>
      <c r="CG25" s="619"/>
      <c r="CH25" s="619"/>
      <c r="CI25" s="619"/>
      <c r="CJ25" s="619"/>
      <c r="CK25" s="619"/>
      <c r="CL25" s="619"/>
      <c r="CM25" s="619"/>
      <c r="CN25" s="619"/>
      <c r="CO25" s="619"/>
      <c r="CP25" s="619"/>
      <c r="CQ25" s="620"/>
      <c r="CR25" s="621">
        <v>308048</v>
      </c>
      <c r="CS25" s="634"/>
      <c r="CT25" s="634"/>
      <c r="CU25" s="634"/>
      <c r="CV25" s="634"/>
      <c r="CW25" s="634"/>
      <c r="CX25" s="634"/>
      <c r="CY25" s="635"/>
      <c r="CZ25" s="624">
        <v>13.2</v>
      </c>
      <c r="DA25" s="636"/>
      <c r="DB25" s="636"/>
      <c r="DC25" s="637"/>
      <c r="DD25" s="627">
        <v>286947</v>
      </c>
      <c r="DE25" s="634"/>
      <c r="DF25" s="634"/>
      <c r="DG25" s="634"/>
      <c r="DH25" s="634"/>
      <c r="DI25" s="634"/>
      <c r="DJ25" s="634"/>
      <c r="DK25" s="635"/>
      <c r="DL25" s="627">
        <v>228668</v>
      </c>
      <c r="DM25" s="634"/>
      <c r="DN25" s="634"/>
      <c r="DO25" s="634"/>
      <c r="DP25" s="634"/>
      <c r="DQ25" s="634"/>
      <c r="DR25" s="634"/>
      <c r="DS25" s="634"/>
      <c r="DT25" s="634"/>
      <c r="DU25" s="634"/>
      <c r="DV25" s="635"/>
      <c r="DW25" s="624">
        <v>27.3</v>
      </c>
      <c r="DX25" s="636"/>
      <c r="DY25" s="636"/>
      <c r="DZ25" s="636"/>
      <c r="EA25" s="636"/>
      <c r="EB25" s="636"/>
      <c r="EC25" s="648"/>
    </row>
    <row r="26" spans="2:133" ht="11.25" customHeight="1" x14ac:dyDescent="0.2">
      <c r="B26" s="618" t="s">
        <v>297</v>
      </c>
      <c r="C26" s="619"/>
      <c r="D26" s="619"/>
      <c r="E26" s="619"/>
      <c r="F26" s="619"/>
      <c r="G26" s="619"/>
      <c r="H26" s="619"/>
      <c r="I26" s="619"/>
      <c r="J26" s="619"/>
      <c r="K26" s="619"/>
      <c r="L26" s="619"/>
      <c r="M26" s="619"/>
      <c r="N26" s="619"/>
      <c r="O26" s="619"/>
      <c r="P26" s="619"/>
      <c r="Q26" s="620"/>
      <c r="R26" s="621" t="s">
        <v>236</v>
      </c>
      <c r="S26" s="622"/>
      <c r="T26" s="622"/>
      <c r="U26" s="622"/>
      <c r="V26" s="622"/>
      <c r="W26" s="622"/>
      <c r="X26" s="622"/>
      <c r="Y26" s="623"/>
      <c r="Z26" s="659" t="s">
        <v>236</v>
      </c>
      <c r="AA26" s="659"/>
      <c r="AB26" s="659"/>
      <c r="AC26" s="659"/>
      <c r="AD26" s="660" t="s">
        <v>236</v>
      </c>
      <c r="AE26" s="660"/>
      <c r="AF26" s="660"/>
      <c r="AG26" s="660"/>
      <c r="AH26" s="660"/>
      <c r="AI26" s="660"/>
      <c r="AJ26" s="660"/>
      <c r="AK26" s="660"/>
      <c r="AL26" s="624" t="s">
        <v>175</v>
      </c>
      <c r="AM26" s="625"/>
      <c r="AN26" s="625"/>
      <c r="AO26" s="661"/>
      <c r="AP26" s="618" t="s">
        <v>298</v>
      </c>
      <c r="AQ26" s="698"/>
      <c r="AR26" s="698"/>
      <c r="AS26" s="698"/>
      <c r="AT26" s="698"/>
      <c r="AU26" s="698"/>
      <c r="AV26" s="698"/>
      <c r="AW26" s="698"/>
      <c r="AX26" s="698"/>
      <c r="AY26" s="698"/>
      <c r="AZ26" s="698"/>
      <c r="BA26" s="698"/>
      <c r="BB26" s="698"/>
      <c r="BC26" s="698"/>
      <c r="BD26" s="698"/>
      <c r="BE26" s="698"/>
      <c r="BF26" s="699"/>
      <c r="BG26" s="621" t="s">
        <v>175</v>
      </c>
      <c r="BH26" s="622"/>
      <c r="BI26" s="622"/>
      <c r="BJ26" s="622"/>
      <c r="BK26" s="622"/>
      <c r="BL26" s="622"/>
      <c r="BM26" s="622"/>
      <c r="BN26" s="623"/>
      <c r="BO26" s="659" t="s">
        <v>175</v>
      </c>
      <c r="BP26" s="659"/>
      <c r="BQ26" s="659"/>
      <c r="BR26" s="659"/>
      <c r="BS26" s="660" t="s">
        <v>236</v>
      </c>
      <c r="BT26" s="660"/>
      <c r="BU26" s="660"/>
      <c r="BV26" s="660"/>
      <c r="BW26" s="660"/>
      <c r="BX26" s="660"/>
      <c r="BY26" s="660"/>
      <c r="BZ26" s="660"/>
      <c r="CA26" s="660"/>
      <c r="CB26" s="700"/>
      <c r="CD26" s="618" t="s">
        <v>299</v>
      </c>
      <c r="CE26" s="619"/>
      <c r="CF26" s="619"/>
      <c r="CG26" s="619"/>
      <c r="CH26" s="619"/>
      <c r="CI26" s="619"/>
      <c r="CJ26" s="619"/>
      <c r="CK26" s="619"/>
      <c r="CL26" s="619"/>
      <c r="CM26" s="619"/>
      <c r="CN26" s="619"/>
      <c r="CO26" s="619"/>
      <c r="CP26" s="619"/>
      <c r="CQ26" s="620"/>
      <c r="CR26" s="621">
        <v>138663</v>
      </c>
      <c r="CS26" s="622"/>
      <c r="CT26" s="622"/>
      <c r="CU26" s="622"/>
      <c r="CV26" s="622"/>
      <c r="CW26" s="622"/>
      <c r="CX26" s="622"/>
      <c r="CY26" s="623"/>
      <c r="CZ26" s="624">
        <v>5.9</v>
      </c>
      <c r="DA26" s="636"/>
      <c r="DB26" s="636"/>
      <c r="DC26" s="637"/>
      <c r="DD26" s="627">
        <v>121302</v>
      </c>
      <c r="DE26" s="622"/>
      <c r="DF26" s="622"/>
      <c r="DG26" s="622"/>
      <c r="DH26" s="622"/>
      <c r="DI26" s="622"/>
      <c r="DJ26" s="622"/>
      <c r="DK26" s="623"/>
      <c r="DL26" s="627" t="s">
        <v>236</v>
      </c>
      <c r="DM26" s="622"/>
      <c r="DN26" s="622"/>
      <c r="DO26" s="622"/>
      <c r="DP26" s="622"/>
      <c r="DQ26" s="622"/>
      <c r="DR26" s="622"/>
      <c r="DS26" s="622"/>
      <c r="DT26" s="622"/>
      <c r="DU26" s="622"/>
      <c r="DV26" s="623"/>
      <c r="DW26" s="624" t="s">
        <v>236</v>
      </c>
      <c r="DX26" s="636"/>
      <c r="DY26" s="636"/>
      <c r="DZ26" s="636"/>
      <c r="EA26" s="636"/>
      <c r="EB26" s="636"/>
      <c r="EC26" s="648"/>
    </row>
    <row r="27" spans="2:133" ht="11.25" customHeight="1" x14ac:dyDescent="0.2">
      <c r="B27" s="618" t="s">
        <v>300</v>
      </c>
      <c r="C27" s="619"/>
      <c r="D27" s="619"/>
      <c r="E27" s="619"/>
      <c r="F27" s="619"/>
      <c r="G27" s="619"/>
      <c r="H27" s="619"/>
      <c r="I27" s="619"/>
      <c r="J27" s="619"/>
      <c r="K27" s="619"/>
      <c r="L27" s="619"/>
      <c r="M27" s="619"/>
      <c r="N27" s="619"/>
      <c r="O27" s="619"/>
      <c r="P27" s="619"/>
      <c r="Q27" s="620"/>
      <c r="R27" s="621">
        <v>1990</v>
      </c>
      <c r="S27" s="622"/>
      <c r="T27" s="622"/>
      <c r="U27" s="622"/>
      <c r="V27" s="622"/>
      <c r="W27" s="622"/>
      <c r="X27" s="622"/>
      <c r="Y27" s="623"/>
      <c r="Z27" s="659">
        <v>0.1</v>
      </c>
      <c r="AA27" s="659"/>
      <c r="AB27" s="659"/>
      <c r="AC27" s="659"/>
      <c r="AD27" s="660" t="s">
        <v>236</v>
      </c>
      <c r="AE27" s="660"/>
      <c r="AF27" s="660"/>
      <c r="AG27" s="660"/>
      <c r="AH27" s="660"/>
      <c r="AI27" s="660"/>
      <c r="AJ27" s="660"/>
      <c r="AK27" s="660"/>
      <c r="AL27" s="624" t="s">
        <v>236</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40386</v>
      </c>
      <c r="BH27" s="622"/>
      <c r="BI27" s="622"/>
      <c r="BJ27" s="622"/>
      <c r="BK27" s="622"/>
      <c r="BL27" s="622"/>
      <c r="BM27" s="622"/>
      <c r="BN27" s="623"/>
      <c r="BO27" s="659">
        <v>100</v>
      </c>
      <c r="BP27" s="659"/>
      <c r="BQ27" s="659"/>
      <c r="BR27" s="659"/>
      <c r="BS27" s="660" t="s">
        <v>236</v>
      </c>
      <c r="BT27" s="660"/>
      <c r="BU27" s="660"/>
      <c r="BV27" s="660"/>
      <c r="BW27" s="660"/>
      <c r="BX27" s="660"/>
      <c r="BY27" s="660"/>
      <c r="BZ27" s="660"/>
      <c r="CA27" s="660"/>
      <c r="CB27" s="700"/>
      <c r="CD27" s="618" t="s">
        <v>302</v>
      </c>
      <c r="CE27" s="619"/>
      <c r="CF27" s="619"/>
      <c r="CG27" s="619"/>
      <c r="CH27" s="619"/>
      <c r="CI27" s="619"/>
      <c r="CJ27" s="619"/>
      <c r="CK27" s="619"/>
      <c r="CL27" s="619"/>
      <c r="CM27" s="619"/>
      <c r="CN27" s="619"/>
      <c r="CO27" s="619"/>
      <c r="CP27" s="619"/>
      <c r="CQ27" s="620"/>
      <c r="CR27" s="621">
        <v>41908</v>
      </c>
      <c r="CS27" s="634"/>
      <c r="CT27" s="634"/>
      <c r="CU27" s="634"/>
      <c r="CV27" s="634"/>
      <c r="CW27" s="634"/>
      <c r="CX27" s="634"/>
      <c r="CY27" s="635"/>
      <c r="CZ27" s="624">
        <v>1.8</v>
      </c>
      <c r="DA27" s="636"/>
      <c r="DB27" s="636"/>
      <c r="DC27" s="637"/>
      <c r="DD27" s="627">
        <v>7384</v>
      </c>
      <c r="DE27" s="634"/>
      <c r="DF27" s="634"/>
      <c r="DG27" s="634"/>
      <c r="DH27" s="634"/>
      <c r="DI27" s="634"/>
      <c r="DJ27" s="634"/>
      <c r="DK27" s="635"/>
      <c r="DL27" s="627">
        <v>7092</v>
      </c>
      <c r="DM27" s="634"/>
      <c r="DN27" s="634"/>
      <c r="DO27" s="634"/>
      <c r="DP27" s="634"/>
      <c r="DQ27" s="634"/>
      <c r="DR27" s="634"/>
      <c r="DS27" s="634"/>
      <c r="DT27" s="634"/>
      <c r="DU27" s="634"/>
      <c r="DV27" s="635"/>
      <c r="DW27" s="624">
        <v>0.8</v>
      </c>
      <c r="DX27" s="636"/>
      <c r="DY27" s="636"/>
      <c r="DZ27" s="636"/>
      <c r="EA27" s="636"/>
      <c r="EB27" s="636"/>
      <c r="EC27" s="648"/>
    </row>
    <row r="28" spans="2:133" ht="11.25" customHeight="1" x14ac:dyDescent="0.2">
      <c r="B28" s="618" t="s">
        <v>303</v>
      </c>
      <c r="C28" s="619"/>
      <c r="D28" s="619"/>
      <c r="E28" s="619"/>
      <c r="F28" s="619"/>
      <c r="G28" s="619"/>
      <c r="H28" s="619"/>
      <c r="I28" s="619"/>
      <c r="J28" s="619"/>
      <c r="K28" s="619"/>
      <c r="L28" s="619"/>
      <c r="M28" s="619"/>
      <c r="N28" s="619"/>
      <c r="O28" s="619"/>
      <c r="P28" s="619"/>
      <c r="Q28" s="620"/>
      <c r="R28" s="621">
        <v>31640</v>
      </c>
      <c r="S28" s="622"/>
      <c r="T28" s="622"/>
      <c r="U28" s="622"/>
      <c r="V28" s="622"/>
      <c r="W28" s="622"/>
      <c r="X28" s="622"/>
      <c r="Y28" s="623"/>
      <c r="Z28" s="659">
        <v>1.3</v>
      </c>
      <c r="AA28" s="659"/>
      <c r="AB28" s="659"/>
      <c r="AC28" s="659"/>
      <c r="AD28" s="660" t="s">
        <v>175</v>
      </c>
      <c r="AE28" s="660"/>
      <c r="AF28" s="660"/>
      <c r="AG28" s="660"/>
      <c r="AH28" s="660"/>
      <c r="AI28" s="660"/>
      <c r="AJ28" s="660"/>
      <c r="AK28" s="660"/>
      <c r="AL28" s="624" t="s">
        <v>236</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167233</v>
      </c>
      <c r="CS28" s="622"/>
      <c r="CT28" s="622"/>
      <c r="CU28" s="622"/>
      <c r="CV28" s="622"/>
      <c r="CW28" s="622"/>
      <c r="CX28" s="622"/>
      <c r="CY28" s="623"/>
      <c r="CZ28" s="624">
        <v>7.2</v>
      </c>
      <c r="DA28" s="636"/>
      <c r="DB28" s="636"/>
      <c r="DC28" s="637"/>
      <c r="DD28" s="627">
        <v>167233</v>
      </c>
      <c r="DE28" s="622"/>
      <c r="DF28" s="622"/>
      <c r="DG28" s="622"/>
      <c r="DH28" s="622"/>
      <c r="DI28" s="622"/>
      <c r="DJ28" s="622"/>
      <c r="DK28" s="623"/>
      <c r="DL28" s="627">
        <v>167233</v>
      </c>
      <c r="DM28" s="622"/>
      <c r="DN28" s="622"/>
      <c r="DO28" s="622"/>
      <c r="DP28" s="622"/>
      <c r="DQ28" s="622"/>
      <c r="DR28" s="622"/>
      <c r="DS28" s="622"/>
      <c r="DT28" s="622"/>
      <c r="DU28" s="622"/>
      <c r="DV28" s="623"/>
      <c r="DW28" s="624">
        <v>19.899999999999999</v>
      </c>
      <c r="DX28" s="636"/>
      <c r="DY28" s="636"/>
      <c r="DZ28" s="636"/>
      <c r="EA28" s="636"/>
      <c r="EB28" s="636"/>
      <c r="EC28" s="648"/>
    </row>
    <row r="29" spans="2:133" ht="11.25" customHeight="1" x14ac:dyDescent="0.2">
      <c r="B29" s="618" t="s">
        <v>305</v>
      </c>
      <c r="C29" s="619"/>
      <c r="D29" s="619"/>
      <c r="E29" s="619"/>
      <c r="F29" s="619"/>
      <c r="G29" s="619"/>
      <c r="H29" s="619"/>
      <c r="I29" s="619"/>
      <c r="J29" s="619"/>
      <c r="K29" s="619"/>
      <c r="L29" s="619"/>
      <c r="M29" s="619"/>
      <c r="N29" s="619"/>
      <c r="O29" s="619"/>
      <c r="P29" s="619"/>
      <c r="Q29" s="620"/>
      <c r="R29" s="621">
        <v>569</v>
      </c>
      <c r="S29" s="622"/>
      <c r="T29" s="622"/>
      <c r="U29" s="622"/>
      <c r="V29" s="622"/>
      <c r="W29" s="622"/>
      <c r="X29" s="622"/>
      <c r="Y29" s="623"/>
      <c r="Z29" s="659">
        <v>0</v>
      </c>
      <c r="AA29" s="659"/>
      <c r="AB29" s="659"/>
      <c r="AC29" s="659"/>
      <c r="AD29" s="660" t="s">
        <v>236</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306</v>
      </c>
      <c r="CE29" s="641"/>
      <c r="CF29" s="618" t="s">
        <v>307</v>
      </c>
      <c r="CG29" s="619"/>
      <c r="CH29" s="619"/>
      <c r="CI29" s="619"/>
      <c r="CJ29" s="619"/>
      <c r="CK29" s="619"/>
      <c r="CL29" s="619"/>
      <c r="CM29" s="619"/>
      <c r="CN29" s="619"/>
      <c r="CO29" s="619"/>
      <c r="CP29" s="619"/>
      <c r="CQ29" s="620"/>
      <c r="CR29" s="621">
        <v>167233</v>
      </c>
      <c r="CS29" s="634"/>
      <c r="CT29" s="634"/>
      <c r="CU29" s="634"/>
      <c r="CV29" s="634"/>
      <c r="CW29" s="634"/>
      <c r="CX29" s="634"/>
      <c r="CY29" s="635"/>
      <c r="CZ29" s="624">
        <v>7.2</v>
      </c>
      <c r="DA29" s="636"/>
      <c r="DB29" s="636"/>
      <c r="DC29" s="637"/>
      <c r="DD29" s="627">
        <v>167233</v>
      </c>
      <c r="DE29" s="634"/>
      <c r="DF29" s="634"/>
      <c r="DG29" s="634"/>
      <c r="DH29" s="634"/>
      <c r="DI29" s="634"/>
      <c r="DJ29" s="634"/>
      <c r="DK29" s="635"/>
      <c r="DL29" s="627">
        <v>167233</v>
      </c>
      <c r="DM29" s="634"/>
      <c r="DN29" s="634"/>
      <c r="DO29" s="634"/>
      <c r="DP29" s="634"/>
      <c r="DQ29" s="634"/>
      <c r="DR29" s="634"/>
      <c r="DS29" s="634"/>
      <c r="DT29" s="634"/>
      <c r="DU29" s="634"/>
      <c r="DV29" s="635"/>
      <c r="DW29" s="624">
        <v>19.899999999999999</v>
      </c>
      <c r="DX29" s="636"/>
      <c r="DY29" s="636"/>
      <c r="DZ29" s="636"/>
      <c r="EA29" s="636"/>
      <c r="EB29" s="636"/>
      <c r="EC29" s="648"/>
    </row>
    <row r="30" spans="2:133" ht="11.25" customHeight="1" x14ac:dyDescent="0.2">
      <c r="B30" s="618" t="s">
        <v>308</v>
      </c>
      <c r="C30" s="619"/>
      <c r="D30" s="619"/>
      <c r="E30" s="619"/>
      <c r="F30" s="619"/>
      <c r="G30" s="619"/>
      <c r="H30" s="619"/>
      <c r="I30" s="619"/>
      <c r="J30" s="619"/>
      <c r="K30" s="619"/>
      <c r="L30" s="619"/>
      <c r="M30" s="619"/>
      <c r="N30" s="619"/>
      <c r="O30" s="619"/>
      <c r="P30" s="619"/>
      <c r="Q30" s="620"/>
      <c r="R30" s="621">
        <v>316577</v>
      </c>
      <c r="S30" s="622"/>
      <c r="T30" s="622"/>
      <c r="U30" s="622"/>
      <c r="V30" s="622"/>
      <c r="W30" s="622"/>
      <c r="X30" s="622"/>
      <c r="Y30" s="623"/>
      <c r="Z30" s="659">
        <v>13.3</v>
      </c>
      <c r="AA30" s="659"/>
      <c r="AB30" s="659"/>
      <c r="AC30" s="659"/>
      <c r="AD30" s="660" t="s">
        <v>236</v>
      </c>
      <c r="AE30" s="660"/>
      <c r="AF30" s="660"/>
      <c r="AG30" s="660"/>
      <c r="AH30" s="660"/>
      <c r="AI30" s="660"/>
      <c r="AJ30" s="660"/>
      <c r="AK30" s="660"/>
      <c r="AL30" s="624" t="s">
        <v>130</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309</v>
      </c>
      <c r="BH30" s="691"/>
      <c r="BI30" s="691"/>
      <c r="BJ30" s="691"/>
      <c r="BK30" s="691"/>
      <c r="BL30" s="691"/>
      <c r="BM30" s="691"/>
      <c r="BN30" s="691"/>
      <c r="BO30" s="691"/>
      <c r="BP30" s="691"/>
      <c r="BQ30" s="692"/>
      <c r="BR30" s="673" t="s">
        <v>310</v>
      </c>
      <c r="BS30" s="691"/>
      <c r="BT30" s="691"/>
      <c r="BU30" s="691"/>
      <c r="BV30" s="691"/>
      <c r="BW30" s="691"/>
      <c r="BX30" s="691"/>
      <c r="BY30" s="691"/>
      <c r="BZ30" s="691"/>
      <c r="CA30" s="691"/>
      <c r="CB30" s="692"/>
      <c r="CD30" s="642"/>
      <c r="CE30" s="643"/>
      <c r="CF30" s="618" t="s">
        <v>311</v>
      </c>
      <c r="CG30" s="619"/>
      <c r="CH30" s="619"/>
      <c r="CI30" s="619"/>
      <c r="CJ30" s="619"/>
      <c r="CK30" s="619"/>
      <c r="CL30" s="619"/>
      <c r="CM30" s="619"/>
      <c r="CN30" s="619"/>
      <c r="CO30" s="619"/>
      <c r="CP30" s="619"/>
      <c r="CQ30" s="620"/>
      <c r="CR30" s="621">
        <v>163261</v>
      </c>
      <c r="CS30" s="622"/>
      <c r="CT30" s="622"/>
      <c r="CU30" s="622"/>
      <c r="CV30" s="622"/>
      <c r="CW30" s="622"/>
      <c r="CX30" s="622"/>
      <c r="CY30" s="623"/>
      <c r="CZ30" s="624">
        <v>7</v>
      </c>
      <c r="DA30" s="636"/>
      <c r="DB30" s="636"/>
      <c r="DC30" s="637"/>
      <c r="DD30" s="627">
        <v>163261</v>
      </c>
      <c r="DE30" s="622"/>
      <c r="DF30" s="622"/>
      <c r="DG30" s="622"/>
      <c r="DH30" s="622"/>
      <c r="DI30" s="622"/>
      <c r="DJ30" s="622"/>
      <c r="DK30" s="623"/>
      <c r="DL30" s="627">
        <v>163261</v>
      </c>
      <c r="DM30" s="622"/>
      <c r="DN30" s="622"/>
      <c r="DO30" s="622"/>
      <c r="DP30" s="622"/>
      <c r="DQ30" s="622"/>
      <c r="DR30" s="622"/>
      <c r="DS30" s="622"/>
      <c r="DT30" s="622"/>
      <c r="DU30" s="622"/>
      <c r="DV30" s="623"/>
      <c r="DW30" s="624">
        <v>19.5</v>
      </c>
      <c r="DX30" s="636"/>
      <c r="DY30" s="636"/>
      <c r="DZ30" s="636"/>
      <c r="EA30" s="636"/>
      <c r="EB30" s="636"/>
      <c r="EC30" s="648"/>
    </row>
    <row r="31" spans="2:133" ht="11.25" customHeight="1" x14ac:dyDescent="0.2">
      <c r="B31" s="688" t="s">
        <v>312</v>
      </c>
      <c r="C31" s="689"/>
      <c r="D31" s="689"/>
      <c r="E31" s="689"/>
      <c r="F31" s="689"/>
      <c r="G31" s="689"/>
      <c r="H31" s="689"/>
      <c r="I31" s="689"/>
      <c r="J31" s="689"/>
      <c r="K31" s="689"/>
      <c r="L31" s="689"/>
      <c r="M31" s="689"/>
      <c r="N31" s="689"/>
      <c r="O31" s="689"/>
      <c r="P31" s="689"/>
      <c r="Q31" s="690"/>
      <c r="R31" s="621" t="s">
        <v>236</v>
      </c>
      <c r="S31" s="622"/>
      <c r="T31" s="622"/>
      <c r="U31" s="622"/>
      <c r="V31" s="622"/>
      <c r="W31" s="622"/>
      <c r="X31" s="622"/>
      <c r="Y31" s="623"/>
      <c r="Z31" s="659" t="s">
        <v>130</v>
      </c>
      <c r="AA31" s="659"/>
      <c r="AB31" s="659"/>
      <c r="AC31" s="659"/>
      <c r="AD31" s="660" t="s">
        <v>236</v>
      </c>
      <c r="AE31" s="660"/>
      <c r="AF31" s="660"/>
      <c r="AG31" s="660"/>
      <c r="AH31" s="660"/>
      <c r="AI31" s="660"/>
      <c r="AJ31" s="660"/>
      <c r="AK31" s="660"/>
      <c r="AL31" s="624" t="s">
        <v>236</v>
      </c>
      <c r="AM31" s="625"/>
      <c r="AN31" s="625"/>
      <c r="AO31" s="661"/>
      <c r="AP31" s="693" t="s">
        <v>313</v>
      </c>
      <c r="AQ31" s="694"/>
      <c r="AR31" s="694"/>
      <c r="AS31" s="694"/>
      <c r="AT31" s="695" t="s">
        <v>314</v>
      </c>
      <c r="AU31" s="218"/>
      <c r="AV31" s="218"/>
      <c r="AW31" s="218"/>
      <c r="AX31" s="679" t="s">
        <v>187</v>
      </c>
      <c r="AY31" s="680"/>
      <c r="AZ31" s="680"/>
      <c r="BA31" s="680"/>
      <c r="BB31" s="680"/>
      <c r="BC31" s="680"/>
      <c r="BD31" s="680"/>
      <c r="BE31" s="680"/>
      <c r="BF31" s="681"/>
      <c r="BG31" s="683">
        <v>98.7</v>
      </c>
      <c r="BH31" s="684"/>
      <c r="BI31" s="684"/>
      <c r="BJ31" s="684"/>
      <c r="BK31" s="684"/>
      <c r="BL31" s="684"/>
      <c r="BM31" s="685">
        <v>95.3</v>
      </c>
      <c r="BN31" s="684"/>
      <c r="BO31" s="684"/>
      <c r="BP31" s="684"/>
      <c r="BQ31" s="686"/>
      <c r="BR31" s="683">
        <v>99.4</v>
      </c>
      <c r="BS31" s="684"/>
      <c r="BT31" s="684"/>
      <c r="BU31" s="684"/>
      <c r="BV31" s="684"/>
      <c r="BW31" s="684"/>
      <c r="BX31" s="685">
        <v>93.7</v>
      </c>
      <c r="BY31" s="684"/>
      <c r="BZ31" s="684"/>
      <c r="CA31" s="684"/>
      <c r="CB31" s="686"/>
      <c r="CD31" s="642"/>
      <c r="CE31" s="643"/>
      <c r="CF31" s="618" t="s">
        <v>315</v>
      </c>
      <c r="CG31" s="619"/>
      <c r="CH31" s="619"/>
      <c r="CI31" s="619"/>
      <c r="CJ31" s="619"/>
      <c r="CK31" s="619"/>
      <c r="CL31" s="619"/>
      <c r="CM31" s="619"/>
      <c r="CN31" s="619"/>
      <c r="CO31" s="619"/>
      <c r="CP31" s="619"/>
      <c r="CQ31" s="620"/>
      <c r="CR31" s="621">
        <v>3972</v>
      </c>
      <c r="CS31" s="634"/>
      <c r="CT31" s="634"/>
      <c r="CU31" s="634"/>
      <c r="CV31" s="634"/>
      <c r="CW31" s="634"/>
      <c r="CX31" s="634"/>
      <c r="CY31" s="635"/>
      <c r="CZ31" s="624">
        <v>0.2</v>
      </c>
      <c r="DA31" s="636"/>
      <c r="DB31" s="636"/>
      <c r="DC31" s="637"/>
      <c r="DD31" s="627">
        <v>3972</v>
      </c>
      <c r="DE31" s="634"/>
      <c r="DF31" s="634"/>
      <c r="DG31" s="634"/>
      <c r="DH31" s="634"/>
      <c r="DI31" s="634"/>
      <c r="DJ31" s="634"/>
      <c r="DK31" s="635"/>
      <c r="DL31" s="627">
        <v>3972</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2">
      <c r="B32" s="618" t="s">
        <v>316</v>
      </c>
      <c r="C32" s="619"/>
      <c r="D32" s="619"/>
      <c r="E32" s="619"/>
      <c r="F32" s="619"/>
      <c r="G32" s="619"/>
      <c r="H32" s="619"/>
      <c r="I32" s="619"/>
      <c r="J32" s="619"/>
      <c r="K32" s="619"/>
      <c r="L32" s="619"/>
      <c r="M32" s="619"/>
      <c r="N32" s="619"/>
      <c r="O32" s="619"/>
      <c r="P32" s="619"/>
      <c r="Q32" s="620"/>
      <c r="R32" s="621">
        <v>31684</v>
      </c>
      <c r="S32" s="622"/>
      <c r="T32" s="622"/>
      <c r="U32" s="622"/>
      <c r="V32" s="622"/>
      <c r="W32" s="622"/>
      <c r="X32" s="622"/>
      <c r="Y32" s="623"/>
      <c r="Z32" s="659">
        <v>1.3</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6"/>
      <c r="AU32" s="214" t="s">
        <v>317</v>
      </c>
      <c r="AX32" s="618" t="s">
        <v>318</v>
      </c>
      <c r="AY32" s="619"/>
      <c r="AZ32" s="619"/>
      <c r="BA32" s="619"/>
      <c r="BB32" s="619"/>
      <c r="BC32" s="619"/>
      <c r="BD32" s="619"/>
      <c r="BE32" s="619"/>
      <c r="BF32" s="620"/>
      <c r="BG32" s="687">
        <v>98.6</v>
      </c>
      <c r="BH32" s="634"/>
      <c r="BI32" s="634"/>
      <c r="BJ32" s="634"/>
      <c r="BK32" s="634"/>
      <c r="BL32" s="634"/>
      <c r="BM32" s="625">
        <v>97.9</v>
      </c>
      <c r="BN32" s="634"/>
      <c r="BO32" s="634"/>
      <c r="BP32" s="634"/>
      <c r="BQ32" s="657"/>
      <c r="BR32" s="687">
        <v>99.7</v>
      </c>
      <c r="BS32" s="634"/>
      <c r="BT32" s="634"/>
      <c r="BU32" s="634"/>
      <c r="BV32" s="634"/>
      <c r="BW32" s="634"/>
      <c r="BX32" s="625">
        <v>95.9</v>
      </c>
      <c r="BY32" s="634"/>
      <c r="BZ32" s="634"/>
      <c r="CA32" s="634"/>
      <c r="CB32" s="657"/>
      <c r="CD32" s="644"/>
      <c r="CE32" s="645"/>
      <c r="CF32" s="618" t="s">
        <v>319</v>
      </c>
      <c r="CG32" s="619"/>
      <c r="CH32" s="619"/>
      <c r="CI32" s="619"/>
      <c r="CJ32" s="619"/>
      <c r="CK32" s="619"/>
      <c r="CL32" s="619"/>
      <c r="CM32" s="619"/>
      <c r="CN32" s="619"/>
      <c r="CO32" s="619"/>
      <c r="CP32" s="619"/>
      <c r="CQ32" s="620"/>
      <c r="CR32" s="621" t="s">
        <v>236</v>
      </c>
      <c r="CS32" s="622"/>
      <c r="CT32" s="622"/>
      <c r="CU32" s="622"/>
      <c r="CV32" s="622"/>
      <c r="CW32" s="622"/>
      <c r="CX32" s="622"/>
      <c r="CY32" s="623"/>
      <c r="CZ32" s="624" t="s">
        <v>236</v>
      </c>
      <c r="DA32" s="636"/>
      <c r="DB32" s="636"/>
      <c r="DC32" s="637"/>
      <c r="DD32" s="627" t="s">
        <v>175</v>
      </c>
      <c r="DE32" s="622"/>
      <c r="DF32" s="622"/>
      <c r="DG32" s="622"/>
      <c r="DH32" s="622"/>
      <c r="DI32" s="622"/>
      <c r="DJ32" s="622"/>
      <c r="DK32" s="623"/>
      <c r="DL32" s="627" t="s">
        <v>236</v>
      </c>
      <c r="DM32" s="622"/>
      <c r="DN32" s="622"/>
      <c r="DO32" s="622"/>
      <c r="DP32" s="622"/>
      <c r="DQ32" s="622"/>
      <c r="DR32" s="622"/>
      <c r="DS32" s="622"/>
      <c r="DT32" s="622"/>
      <c r="DU32" s="622"/>
      <c r="DV32" s="623"/>
      <c r="DW32" s="624" t="s">
        <v>236</v>
      </c>
      <c r="DX32" s="636"/>
      <c r="DY32" s="636"/>
      <c r="DZ32" s="636"/>
      <c r="EA32" s="636"/>
      <c r="EB32" s="636"/>
      <c r="EC32" s="648"/>
    </row>
    <row r="33" spans="2:133" ht="11.25" customHeight="1" x14ac:dyDescent="0.2">
      <c r="B33" s="618" t="s">
        <v>320</v>
      </c>
      <c r="C33" s="619"/>
      <c r="D33" s="619"/>
      <c r="E33" s="619"/>
      <c r="F33" s="619"/>
      <c r="G33" s="619"/>
      <c r="H33" s="619"/>
      <c r="I33" s="619"/>
      <c r="J33" s="619"/>
      <c r="K33" s="619"/>
      <c r="L33" s="619"/>
      <c r="M33" s="619"/>
      <c r="N33" s="619"/>
      <c r="O33" s="619"/>
      <c r="P33" s="619"/>
      <c r="Q33" s="620"/>
      <c r="R33" s="621">
        <v>2904</v>
      </c>
      <c r="S33" s="622"/>
      <c r="T33" s="622"/>
      <c r="U33" s="622"/>
      <c r="V33" s="622"/>
      <c r="W33" s="622"/>
      <c r="X33" s="622"/>
      <c r="Y33" s="623"/>
      <c r="Z33" s="659">
        <v>0.1</v>
      </c>
      <c r="AA33" s="659"/>
      <c r="AB33" s="659"/>
      <c r="AC33" s="659"/>
      <c r="AD33" s="660">
        <v>1485</v>
      </c>
      <c r="AE33" s="660"/>
      <c r="AF33" s="660"/>
      <c r="AG33" s="660"/>
      <c r="AH33" s="660"/>
      <c r="AI33" s="660"/>
      <c r="AJ33" s="660"/>
      <c r="AK33" s="660"/>
      <c r="AL33" s="624">
        <v>0.2</v>
      </c>
      <c r="AM33" s="625"/>
      <c r="AN33" s="625"/>
      <c r="AO33" s="661"/>
      <c r="AP33" s="664"/>
      <c r="AQ33" s="665"/>
      <c r="AR33" s="665"/>
      <c r="AS33" s="665"/>
      <c r="AT33" s="697"/>
      <c r="AU33" s="219"/>
      <c r="AV33" s="219"/>
      <c r="AW33" s="219"/>
      <c r="AX33" s="602" t="s">
        <v>321</v>
      </c>
      <c r="AY33" s="603"/>
      <c r="AZ33" s="603"/>
      <c r="BA33" s="603"/>
      <c r="BB33" s="603"/>
      <c r="BC33" s="603"/>
      <c r="BD33" s="603"/>
      <c r="BE33" s="603"/>
      <c r="BF33" s="604"/>
      <c r="BG33" s="682">
        <v>98.4</v>
      </c>
      <c r="BH33" s="606"/>
      <c r="BI33" s="606"/>
      <c r="BJ33" s="606"/>
      <c r="BK33" s="606"/>
      <c r="BL33" s="606"/>
      <c r="BM33" s="652">
        <v>89.1</v>
      </c>
      <c r="BN33" s="606"/>
      <c r="BO33" s="606"/>
      <c r="BP33" s="606"/>
      <c r="BQ33" s="669"/>
      <c r="BR33" s="682">
        <v>98.6</v>
      </c>
      <c r="BS33" s="606"/>
      <c r="BT33" s="606"/>
      <c r="BU33" s="606"/>
      <c r="BV33" s="606"/>
      <c r="BW33" s="606"/>
      <c r="BX33" s="652">
        <v>87.7</v>
      </c>
      <c r="BY33" s="606"/>
      <c r="BZ33" s="606"/>
      <c r="CA33" s="606"/>
      <c r="CB33" s="669"/>
      <c r="CD33" s="618" t="s">
        <v>322</v>
      </c>
      <c r="CE33" s="619"/>
      <c r="CF33" s="619"/>
      <c r="CG33" s="619"/>
      <c r="CH33" s="619"/>
      <c r="CI33" s="619"/>
      <c r="CJ33" s="619"/>
      <c r="CK33" s="619"/>
      <c r="CL33" s="619"/>
      <c r="CM33" s="619"/>
      <c r="CN33" s="619"/>
      <c r="CO33" s="619"/>
      <c r="CP33" s="619"/>
      <c r="CQ33" s="620"/>
      <c r="CR33" s="621">
        <v>1160621</v>
      </c>
      <c r="CS33" s="634"/>
      <c r="CT33" s="634"/>
      <c r="CU33" s="634"/>
      <c r="CV33" s="634"/>
      <c r="CW33" s="634"/>
      <c r="CX33" s="634"/>
      <c r="CY33" s="635"/>
      <c r="CZ33" s="624">
        <v>49.7</v>
      </c>
      <c r="DA33" s="636"/>
      <c r="DB33" s="636"/>
      <c r="DC33" s="637"/>
      <c r="DD33" s="627">
        <v>629250</v>
      </c>
      <c r="DE33" s="634"/>
      <c r="DF33" s="634"/>
      <c r="DG33" s="634"/>
      <c r="DH33" s="634"/>
      <c r="DI33" s="634"/>
      <c r="DJ33" s="634"/>
      <c r="DK33" s="635"/>
      <c r="DL33" s="627">
        <v>388518</v>
      </c>
      <c r="DM33" s="634"/>
      <c r="DN33" s="634"/>
      <c r="DO33" s="634"/>
      <c r="DP33" s="634"/>
      <c r="DQ33" s="634"/>
      <c r="DR33" s="634"/>
      <c r="DS33" s="634"/>
      <c r="DT33" s="634"/>
      <c r="DU33" s="634"/>
      <c r="DV33" s="635"/>
      <c r="DW33" s="624">
        <v>46.3</v>
      </c>
      <c r="DX33" s="636"/>
      <c r="DY33" s="636"/>
      <c r="DZ33" s="636"/>
      <c r="EA33" s="636"/>
      <c r="EB33" s="636"/>
      <c r="EC33" s="648"/>
    </row>
    <row r="34" spans="2:133" ht="11.25" customHeight="1" x14ac:dyDescent="0.2">
      <c r="B34" s="618" t="s">
        <v>323</v>
      </c>
      <c r="C34" s="619"/>
      <c r="D34" s="619"/>
      <c r="E34" s="619"/>
      <c r="F34" s="619"/>
      <c r="G34" s="619"/>
      <c r="H34" s="619"/>
      <c r="I34" s="619"/>
      <c r="J34" s="619"/>
      <c r="K34" s="619"/>
      <c r="L34" s="619"/>
      <c r="M34" s="619"/>
      <c r="N34" s="619"/>
      <c r="O34" s="619"/>
      <c r="P34" s="619"/>
      <c r="Q34" s="620"/>
      <c r="R34" s="621">
        <v>70173</v>
      </c>
      <c r="S34" s="622"/>
      <c r="T34" s="622"/>
      <c r="U34" s="622"/>
      <c r="V34" s="622"/>
      <c r="W34" s="622"/>
      <c r="X34" s="622"/>
      <c r="Y34" s="623"/>
      <c r="Z34" s="659">
        <v>3</v>
      </c>
      <c r="AA34" s="659"/>
      <c r="AB34" s="659"/>
      <c r="AC34" s="659"/>
      <c r="AD34" s="660" t="s">
        <v>236</v>
      </c>
      <c r="AE34" s="660"/>
      <c r="AF34" s="660"/>
      <c r="AG34" s="660"/>
      <c r="AH34" s="660"/>
      <c r="AI34" s="660"/>
      <c r="AJ34" s="660"/>
      <c r="AK34" s="660"/>
      <c r="AL34" s="624" t="s">
        <v>236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690130</v>
      </c>
      <c r="CS34" s="622"/>
      <c r="CT34" s="622"/>
      <c r="CU34" s="622"/>
      <c r="CV34" s="622"/>
      <c r="CW34" s="622"/>
      <c r="CX34" s="622"/>
      <c r="CY34" s="623"/>
      <c r="CZ34" s="624">
        <v>29.6</v>
      </c>
      <c r="DA34" s="636"/>
      <c r="DB34" s="636"/>
      <c r="DC34" s="637"/>
      <c r="DD34" s="627">
        <v>363168</v>
      </c>
      <c r="DE34" s="622"/>
      <c r="DF34" s="622"/>
      <c r="DG34" s="622"/>
      <c r="DH34" s="622"/>
      <c r="DI34" s="622"/>
      <c r="DJ34" s="622"/>
      <c r="DK34" s="623"/>
      <c r="DL34" s="627">
        <v>216391</v>
      </c>
      <c r="DM34" s="622"/>
      <c r="DN34" s="622"/>
      <c r="DO34" s="622"/>
      <c r="DP34" s="622"/>
      <c r="DQ34" s="622"/>
      <c r="DR34" s="622"/>
      <c r="DS34" s="622"/>
      <c r="DT34" s="622"/>
      <c r="DU34" s="622"/>
      <c r="DV34" s="623"/>
      <c r="DW34" s="624">
        <v>25.8</v>
      </c>
      <c r="DX34" s="636"/>
      <c r="DY34" s="636"/>
      <c r="DZ34" s="636"/>
      <c r="EA34" s="636"/>
      <c r="EB34" s="636"/>
      <c r="EC34" s="648"/>
    </row>
    <row r="35" spans="2:133" ht="11.25" customHeight="1" x14ac:dyDescent="0.2">
      <c r="B35" s="618" t="s">
        <v>325</v>
      </c>
      <c r="C35" s="619"/>
      <c r="D35" s="619"/>
      <c r="E35" s="619"/>
      <c r="F35" s="619"/>
      <c r="G35" s="619"/>
      <c r="H35" s="619"/>
      <c r="I35" s="619"/>
      <c r="J35" s="619"/>
      <c r="K35" s="619"/>
      <c r="L35" s="619"/>
      <c r="M35" s="619"/>
      <c r="N35" s="619"/>
      <c r="O35" s="619"/>
      <c r="P35" s="619"/>
      <c r="Q35" s="620"/>
      <c r="R35" s="621">
        <v>270273</v>
      </c>
      <c r="S35" s="622"/>
      <c r="T35" s="622"/>
      <c r="U35" s="622"/>
      <c r="V35" s="622"/>
      <c r="W35" s="622"/>
      <c r="X35" s="622"/>
      <c r="Y35" s="623"/>
      <c r="Z35" s="659">
        <v>11.4</v>
      </c>
      <c r="AA35" s="659"/>
      <c r="AB35" s="659"/>
      <c r="AC35" s="659"/>
      <c r="AD35" s="660" t="s">
        <v>236</v>
      </c>
      <c r="AE35" s="660"/>
      <c r="AF35" s="660"/>
      <c r="AG35" s="660"/>
      <c r="AH35" s="660"/>
      <c r="AI35" s="660"/>
      <c r="AJ35" s="660"/>
      <c r="AK35" s="660"/>
      <c r="AL35" s="624" t="s">
        <v>130</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42860</v>
      </c>
      <c r="CS35" s="634"/>
      <c r="CT35" s="634"/>
      <c r="CU35" s="634"/>
      <c r="CV35" s="634"/>
      <c r="CW35" s="634"/>
      <c r="CX35" s="634"/>
      <c r="CY35" s="635"/>
      <c r="CZ35" s="624">
        <v>1.8</v>
      </c>
      <c r="DA35" s="636"/>
      <c r="DB35" s="636"/>
      <c r="DC35" s="637"/>
      <c r="DD35" s="627">
        <v>33888</v>
      </c>
      <c r="DE35" s="634"/>
      <c r="DF35" s="634"/>
      <c r="DG35" s="634"/>
      <c r="DH35" s="634"/>
      <c r="DI35" s="634"/>
      <c r="DJ35" s="634"/>
      <c r="DK35" s="635"/>
      <c r="DL35" s="627">
        <v>30462</v>
      </c>
      <c r="DM35" s="634"/>
      <c r="DN35" s="634"/>
      <c r="DO35" s="634"/>
      <c r="DP35" s="634"/>
      <c r="DQ35" s="634"/>
      <c r="DR35" s="634"/>
      <c r="DS35" s="634"/>
      <c r="DT35" s="634"/>
      <c r="DU35" s="634"/>
      <c r="DV35" s="635"/>
      <c r="DW35" s="624">
        <v>3.6</v>
      </c>
      <c r="DX35" s="636"/>
      <c r="DY35" s="636"/>
      <c r="DZ35" s="636"/>
      <c r="EA35" s="636"/>
      <c r="EB35" s="636"/>
      <c r="EC35" s="648"/>
    </row>
    <row r="36" spans="2:133" ht="11.25" customHeight="1" x14ac:dyDescent="0.2">
      <c r="B36" s="618" t="s">
        <v>329</v>
      </c>
      <c r="C36" s="619"/>
      <c r="D36" s="619"/>
      <c r="E36" s="619"/>
      <c r="F36" s="619"/>
      <c r="G36" s="619"/>
      <c r="H36" s="619"/>
      <c r="I36" s="619"/>
      <c r="J36" s="619"/>
      <c r="K36" s="619"/>
      <c r="L36" s="619"/>
      <c r="M36" s="619"/>
      <c r="N36" s="619"/>
      <c r="O36" s="619"/>
      <c r="P36" s="619"/>
      <c r="Q36" s="620"/>
      <c r="R36" s="621">
        <v>145659</v>
      </c>
      <c r="S36" s="622"/>
      <c r="T36" s="622"/>
      <c r="U36" s="622"/>
      <c r="V36" s="622"/>
      <c r="W36" s="622"/>
      <c r="X36" s="622"/>
      <c r="Y36" s="623"/>
      <c r="Z36" s="659">
        <v>6.1</v>
      </c>
      <c r="AA36" s="659"/>
      <c r="AB36" s="659"/>
      <c r="AC36" s="659"/>
      <c r="AD36" s="660" t="s">
        <v>130</v>
      </c>
      <c r="AE36" s="660"/>
      <c r="AF36" s="660"/>
      <c r="AG36" s="660"/>
      <c r="AH36" s="660"/>
      <c r="AI36" s="660"/>
      <c r="AJ36" s="660"/>
      <c r="AK36" s="660"/>
      <c r="AL36" s="624" t="s">
        <v>236</v>
      </c>
      <c r="AM36" s="625"/>
      <c r="AN36" s="625"/>
      <c r="AO36" s="661"/>
      <c r="AP36" s="222"/>
      <c r="AQ36" s="670" t="s">
        <v>330</v>
      </c>
      <c r="AR36" s="671"/>
      <c r="AS36" s="671"/>
      <c r="AT36" s="671"/>
      <c r="AU36" s="671"/>
      <c r="AV36" s="671"/>
      <c r="AW36" s="671"/>
      <c r="AX36" s="671"/>
      <c r="AY36" s="672"/>
      <c r="AZ36" s="676">
        <v>217021</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3980</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208130</v>
      </c>
      <c r="CS36" s="622"/>
      <c r="CT36" s="622"/>
      <c r="CU36" s="622"/>
      <c r="CV36" s="622"/>
      <c r="CW36" s="622"/>
      <c r="CX36" s="622"/>
      <c r="CY36" s="623"/>
      <c r="CZ36" s="624">
        <v>8.9</v>
      </c>
      <c r="DA36" s="636"/>
      <c r="DB36" s="636"/>
      <c r="DC36" s="637"/>
      <c r="DD36" s="627">
        <v>112543</v>
      </c>
      <c r="DE36" s="622"/>
      <c r="DF36" s="622"/>
      <c r="DG36" s="622"/>
      <c r="DH36" s="622"/>
      <c r="DI36" s="622"/>
      <c r="DJ36" s="622"/>
      <c r="DK36" s="623"/>
      <c r="DL36" s="627">
        <v>103750</v>
      </c>
      <c r="DM36" s="622"/>
      <c r="DN36" s="622"/>
      <c r="DO36" s="622"/>
      <c r="DP36" s="622"/>
      <c r="DQ36" s="622"/>
      <c r="DR36" s="622"/>
      <c r="DS36" s="622"/>
      <c r="DT36" s="622"/>
      <c r="DU36" s="622"/>
      <c r="DV36" s="623"/>
      <c r="DW36" s="624">
        <v>12.4</v>
      </c>
      <c r="DX36" s="636"/>
      <c r="DY36" s="636"/>
      <c r="DZ36" s="636"/>
      <c r="EA36" s="636"/>
      <c r="EB36" s="636"/>
      <c r="EC36" s="648"/>
    </row>
    <row r="37" spans="2:133" ht="11.25" customHeight="1" x14ac:dyDescent="0.2">
      <c r="B37" s="618" t="s">
        <v>333</v>
      </c>
      <c r="C37" s="619"/>
      <c r="D37" s="619"/>
      <c r="E37" s="619"/>
      <c r="F37" s="619"/>
      <c r="G37" s="619"/>
      <c r="H37" s="619"/>
      <c r="I37" s="619"/>
      <c r="J37" s="619"/>
      <c r="K37" s="619"/>
      <c r="L37" s="619"/>
      <c r="M37" s="619"/>
      <c r="N37" s="619"/>
      <c r="O37" s="619"/>
      <c r="P37" s="619"/>
      <c r="Q37" s="620"/>
      <c r="R37" s="621">
        <v>115313</v>
      </c>
      <c r="S37" s="622"/>
      <c r="T37" s="622"/>
      <c r="U37" s="622"/>
      <c r="V37" s="622"/>
      <c r="W37" s="622"/>
      <c r="X37" s="622"/>
      <c r="Y37" s="623"/>
      <c r="Z37" s="659">
        <v>4.9000000000000004</v>
      </c>
      <c r="AA37" s="659"/>
      <c r="AB37" s="659"/>
      <c r="AC37" s="659"/>
      <c r="AD37" s="660">
        <v>15346</v>
      </c>
      <c r="AE37" s="660"/>
      <c r="AF37" s="660"/>
      <c r="AG37" s="660"/>
      <c r="AH37" s="660"/>
      <c r="AI37" s="660"/>
      <c r="AJ37" s="660"/>
      <c r="AK37" s="660"/>
      <c r="AL37" s="624">
        <v>1.8</v>
      </c>
      <c r="AM37" s="625"/>
      <c r="AN37" s="625"/>
      <c r="AO37" s="661"/>
      <c r="AQ37" s="654" t="s">
        <v>334</v>
      </c>
      <c r="AR37" s="655"/>
      <c r="AS37" s="655"/>
      <c r="AT37" s="655"/>
      <c r="AU37" s="655"/>
      <c r="AV37" s="655"/>
      <c r="AW37" s="655"/>
      <c r="AX37" s="655"/>
      <c r="AY37" s="656"/>
      <c r="AZ37" s="621">
        <v>120360</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-243</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6621</v>
      </c>
      <c r="CS37" s="634"/>
      <c r="CT37" s="634"/>
      <c r="CU37" s="634"/>
      <c r="CV37" s="634"/>
      <c r="CW37" s="634"/>
      <c r="CX37" s="634"/>
      <c r="CY37" s="635"/>
      <c r="CZ37" s="624">
        <v>0.3</v>
      </c>
      <c r="DA37" s="636"/>
      <c r="DB37" s="636"/>
      <c r="DC37" s="637"/>
      <c r="DD37" s="627">
        <v>6621</v>
      </c>
      <c r="DE37" s="634"/>
      <c r="DF37" s="634"/>
      <c r="DG37" s="634"/>
      <c r="DH37" s="634"/>
      <c r="DI37" s="634"/>
      <c r="DJ37" s="634"/>
      <c r="DK37" s="635"/>
      <c r="DL37" s="627">
        <v>6621</v>
      </c>
      <c r="DM37" s="634"/>
      <c r="DN37" s="634"/>
      <c r="DO37" s="634"/>
      <c r="DP37" s="634"/>
      <c r="DQ37" s="634"/>
      <c r="DR37" s="634"/>
      <c r="DS37" s="634"/>
      <c r="DT37" s="634"/>
      <c r="DU37" s="634"/>
      <c r="DV37" s="635"/>
      <c r="DW37" s="624">
        <v>0.8</v>
      </c>
      <c r="DX37" s="636"/>
      <c r="DY37" s="636"/>
      <c r="DZ37" s="636"/>
      <c r="EA37" s="636"/>
      <c r="EB37" s="636"/>
      <c r="EC37" s="648"/>
    </row>
    <row r="38" spans="2:133" ht="11.25" customHeight="1" x14ac:dyDescent="0.2">
      <c r="B38" s="618" t="s">
        <v>337</v>
      </c>
      <c r="C38" s="619"/>
      <c r="D38" s="619"/>
      <c r="E38" s="619"/>
      <c r="F38" s="619"/>
      <c r="G38" s="619"/>
      <c r="H38" s="619"/>
      <c r="I38" s="619"/>
      <c r="J38" s="619"/>
      <c r="K38" s="619"/>
      <c r="L38" s="619"/>
      <c r="M38" s="619"/>
      <c r="N38" s="619"/>
      <c r="O38" s="619"/>
      <c r="P38" s="619"/>
      <c r="Q38" s="620"/>
      <c r="R38" s="621">
        <v>409032</v>
      </c>
      <c r="S38" s="622"/>
      <c r="T38" s="622"/>
      <c r="U38" s="622"/>
      <c r="V38" s="622"/>
      <c r="W38" s="622"/>
      <c r="X38" s="622"/>
      <c r="Y38" s="623"/>
      <c r="Z38" s="659">
        <v>17.2</v>
      </c>
      <c r="AA38" s="659"/>
      <c r="AB38" s="659"/>
      <c r="AC38" s="659"/>
      <c r="AD38" s="660" t="s">
        <v>130</v>
      </c>
      <c r="AE38" s="660"/>
      <c r="AF38" s="660"/>
      <c r="AG38" s="660"/>
      <c r="AH38" s="660"/>
      <c r="AI38" s="660"/>
      <c r="AJ38" s="660"/>
      <c r="AK38" s="660"/>
      <c r="AL38" s="624" t="s">
        <v>175</v>
      </c>
      <c r="AM38" s="625"/>
      <c r="AN38" s="625"/>
      <c r="AO38" s="661"/>
      <c r="AQ38" s="654" t="s">
        <v>338</v>
      </c>
      <c r="AR38" s="655"/>
      <c r="AS38" s="655"/>
      <c r="AT38" s="655"/>
      <c r="AU38" s="655"/>
      <c r="AV38" s="655"/>
      <c r="AW38" s="655"/>
      <c r="AX38" s="655"/>
      <c r="AY38" s="656"/>
      <c r="AZ38" s="621">
        <v>42200</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108</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217021</v>
      </c>
      <c r="CS38" s="622"/>
      <c r="CT38" s="622"/>
      <c r="CU38" s="622"/>
      <c r="CV38" s="622"/>
      <c r="CW38" s="622"/>
      <c r="CX38" s="622"/>
      <c r="CY38" s="623"/>
      <c r="CZ38" s="624">
        <v>9.3000000000000007</v>
      </c>
      <c r="DA38" s="636"/>
      <c r="DB38" s="636"/>
      <c r="DC38" s="637"/>
      <c r="DD38" s="627">
        <v>117616</v>
      </c>
      <c r="DE38" s="622"/>
      <c r="DF38" s="622"/>
      <c r="DG38" s="622"/>
      <c r="DH38" s="622"/>
      <c r="DI38" s="622"/>
      <c r="DJ38" s="622"/>
      <c r="DK38" s="623"/>
      <c r="DL38" s="627">
        <v>37615</v>
      </c>
      <c r="DM38" s="622"/>
      <c r="DN38" s="622"/>
      <c r="DO38" s="622"/>
      <c r="DP38" s="622"/>
      <c r="DQ38" s="622"/>
      <c r="DR38" s="622"/>
      <c r="DS38" s="622"/>
      <c r="DT38" s="622"/>
      <c r="DU38" s="622"/>
      <c r="DV38" s="623"/>
      <c r="DW38" s="624">
        <v>4.5</v>
      </c>
      <c r="DX38" s="636"/>
      <c r="DY38" s="636"/>
      <c r="DZ38" s="636"/>
      <c r="EA38" s="636"/>
      <c r="EB38" s="636"/>
      <c r="EC38" s="648"/>
    </row>
    <row r="39" spans="2:133" ht="11.25" customHeight="1" x14ac:dyDescent="0.2">
      <c r="B39" s="618" t="s">
        <v>341</v>
      </c>
      <c r="C39" s="619"/>
      <c r="D39" s="619"/>
      <c r="E39" s="619"/>
      <c r="F39" s="619"/>
      <c r="G39" s="619"/>
      <c r="H39" s="619"/>
      <c r="I39" s="619"/>
      <c r="J39" s="619"/>
      <c r="K39" s="619"/>
      <c r="L39" s="619"/>
      <c r="M39" s="619"/>
      <c r="N39" s="619"/>
      <c r="O39" s="619"/>
      <c r="P39" s="619"/>
      <c r="Q39" s="620"/>
      <c r="R39" s="621" t="s">
        <v>236</v>
      </c>
      <c r="S39" s="622"/>
      <c r="T39" s="622"/>
      <c r="U39" s="622"/>
      <c r="V39" s="622"/>
      <c r="W39" s="622"/>
      <c r="X39" s="622"/>
      <c r="Y39" s="623"/>
      <c r="Z39" s="659" t="s">
        <v>130</v>
      </c>
      <c r="AA39" s="659"/>
      <c r="AB39" s="659"/>
      <c r="AC39" s="659"/>
      <c r="AD39" s="660" t="s">
        <v>236</v>
      </c>
      <c r="AE39" s="660"/>
      <c r="AF39" s="660"/>
      <c r="AG39" s="660"/>
      <c r="AH39" s="660"/>
      <c r="AI39" s="660"/>
      <c r="AJ39" s="660"/>
      <c r="AK39" s="660"/>
      <c r="AL39" s="624" t="s">
        <v>236</v>
      </c>
      <c r="AM39" s="625"/>
      <c r="AN39" s="625"/>
      <c r="AO39" s="661"/>
      <c r="AQ39" s="654" t="s">
        <v>342</v>
      </c>
      <c r="AR39" s="655"/>
      <c r="AS39" s="655"/>
      <c r="AT39" s="655"/>
      <c r="AU39" s="655"/>
      <c r="AV39" s="655"/>
      <c r="AW39" s="655"/>
      <c r="AX39" s="655"/>
      <c r="AY39" s="656"/>
      <c r="AZ39" s="621" t="s">
        <v>130</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161</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2180</v>
      </c>
      <c r="CS39" s="634"/>
      <c r="CT39" s="634"/>
      <c r="CU39" s="634"/>
      <c r="CV39" s="634"/>
      <c r="CW39" s="634"/>
      <c r="CX39" s="634"/>
      <c r="CY39" s="635"/>
      <c r="CZ39" s="624">
        <v>0.1</v>
      </c>
      <c r="DA39" s="636"/>
      <c r="DB39" s="636"/>
      <c r="DC39" s="637"/>
      <c r="DD39" s="627">
        <v>1735</v>
      </c>
      <c r="DE39" s="634"/>
      <c r="DF39" s="634"/>
      <c r="DG39" s="634"/>
      <c r="DH39" s="634"/>
      <c r="DI39" s="634"/>
      <c r="DJ39" s="634"/>
      <c r="DK39" s="635"/>
      <c r="DL39" s="627" t="s">
        <v>236</v>
      </c>
      <c r="DM39" s="634"/>
      <c r="DN39" s="634"/>
      <c r="DO39" s="634"/>
      <c r="DP39" s="634"/>
      <c r="DQ39" s="634"/>
      <c r="DR39" s="634"/>
      <c r="DS39" s="634"/>
      <c r="DT39" s="634"/>
      <c r="DU39" s="634"/>
      <c r="DV39" s="635"/>
      <c r="DW39" s="624" t="s">
        <v>236</v>
      </c>
      <c r="DX39" s="636"/>
      <c r="DY39" s="636"/>
      <c r="DZ39" s="636"/>
      <c r="EA39" s="636"/>
      <c r="EB39" s="636"/>
      <c r="EC39" s="648"/>
    </row>
    <row r="40" spans="2:133" ht="11.25" customHeight="1" x14ac:dyDescent="0.2">
      <c r="B40" s="618" t="s">
        <v>345</v>
      </c>
      <c r="C40" s="619"/>
      <c r="D40" s="619"/>
      <c r="E40" s="619"/>
      <c r="F40" s="619"/>
      <c r="G40" s="619"/>
      <c r="H40" s="619"/>
      <c r="I40" s="619"/>
      <c r="J40" s="619"/>
      <c r="K40" s="619"/>
      <c r="L40" s="619"/>
      <c r="M40" s="619"/>
      <c r="N40" s="619"/>
      <c r="O40" s="619"/>
      <c r="P40" s="619"/>
      <c r="Q40" s="620"/>
      <c r="R40" s="621">
        <v>5532</v>
      </c>
      <c r="S40" s="622"/>
      <c r="T40" s="622"/>
      <c r="U40" s="622"/>
      <c r="V40" s="622"/>
      <c r="W40" s="622"/>
      <c r="X40" s="622"/>
      <c r="Y40" s="623"/>
      <c r="Z40" s="659">
        <v>0.2</v>
      </c>
      <c r="AA40" s="659"/>
      <c r="AB40" s="659"/>
      <c r="AC40" s="659"/>
      <c r="AD40" s="660" t="s">
        <v>229</v>
      </c>
      <c r="AE40" s="660"/>
      <c r="AF40" s="660"/>
      <c r="AG40" s="660"/>
      <c r="AH40" s="660"/>
      <c r="AI40" s="660"/>
      <c r="AJ40" s="660"/>
      <c r="AK40" s="660"/>
      <c r="AL40" s="624" t="s">
        <v>236</v>
      </c>
      <c r="AM40" s="625"/>
      <c r="AN40" s="625"/>
      <c r="AO40" s="661"/>
      <c r="AQ40" s="654" t="s">
        <v>346</v>
      </c>
      <c r="AR40" s="655"/>
      <c r="AS40" s="655"/>
      <c r="AT40" s="655"/>
      <c r="AU40" s="655"/>
      <c r="AV40" s="655"/>
      <c r="AW40" s="655"/>
      <c r="AX40" s="655"/>
      <c r="AY40" s="656"/>
      <c r="AZ40" s="621" t="s">
        <v>236</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73</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300</v>
      </c>
      <c r="CS40" s="622"/>
      <c r="CT40" s="622"/>
      <c r="CU40" s="622"/>
      <c r="CV40" s="622"/>
      <c r="CW40" s="622"/>
      <c r="CX40" s="622"/>
      <c r="CY40" s="623"/>
      <c r="CZ40" s="624">
        <v>0</v>
      </c>
      <c r="DA40" s="636"/>
      <c r="DB40" s="636"/>
      <c r="DC40" s="637"/>
      <c r="DD40" s="627">
        <v>300</v>
      </c>
      <c r="DE40" s="622"/>
      <c r="DF40" s="622"/>
      <c r="DG40" s="622"/>
      <c r="DH40" s="622"/>
      <c r="DI40" s="622"/>
      <c r="DJ40" s="622"/>
      <c r="DK40" s="623"/>
      <c r="DL40" s="627">
        <v>300</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2">
      <c r="B41" s="602" t="s">
        <v>350</v>
      </c>
      <c r="C41" s="603"/>
      <c r="D41" s="603"/>
      <c r="E41" s="603"/>
      <c r="F41" s="603"/>
      <c r="G41" s="603"/>
      <c r="H41" s="603"/>
      <c r="I41" s="603"/>
      <c r="J41" s="603"/>
      <c r="K41" s="603"/>
      <c r="L41" s="603"/>
      <c r="M41" s="603"/>
      <c r="N41" s="603"/>
      <c r="O41" s="603"/>
      <c r="P41" s="603"/>
      <c r="Q41" s="604"/>
      <c r="R41" s="605">
        <v>2372450</v>
      </c>
      <c r="S41" s="646"/>
      <c r="T41" s="646"/>
      <c r="U41" s="646"/>
      <c r="V41" s="646"/>
      <c r="W41" s="646"/>
      <c r="X41" s="646"/>
      <c r="Y41" s="649"/>
      <c r="Z41" s="650">
        <v>100</v>
      </c>
      <c r="AA41" s="650"/>
      <c r="AB41" s="650"/>
      <c r="AC41" s="650"/>
      <c r="AD41" s="651">
        <v>833486</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35671</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130</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175</v>
      </c>
      <c r="CS41" s="634"/>
      <c r="CT41" s="634"/>
      <c r="CU41" s="634"/>
      <c r="CV41" s="634"/>
      <c r="CW41" s="634"/>
      <c r="CX41" s="634"/>
      <c r="CY41" s="635"/>
      <c r="CZ41" s="624" t="s">
        <v>130</v>
      </c>
      <c r="DA41" s="636"/>
      <c r="DB41" s="636"/>
      <c r="DC41" s="637"/>
      <c r="DD41" s="627" t="s">
        <v>236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354</v>
      </c>
      <c r="AR42" s="667"/>
      <c r="AS42" s="667"/>
      <c r="AT42" s="667"/>
      <c r="AU42" s="667"/>
      <c r="AV42" s="667"/>
      <c r="AW42" s="667"/>
      <c r="AX42" s="667"/>
      <c r="AY42" s="668"/>
      <c r="AZ42" s="605">
        <v>18790</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528</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656246</v>
      </c>
      <c r="CS42" s="634"/>
      <c r="CT42" s="634"/>
      <c r="CU42" s="634"/>
      <c r="CV42" s="634"/>
      <c r="CW42" s="634"/>
      <c r="CX42" s="634"/>
      <c r="CY42" s="635"/>
      <c r="CZ42" s="624">
        <v>28.1</v>
      </c>
      <c r="DA42" s="636"/>
      <c r="DB42" s="636"/>
      <c r="DC42" s="637"/>
      <c r="DD42" s="627">
        <v>8956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357</v>
      </c>
      <c r="CD43" s="618" t="s">
        <v>358</v>
      </c>
      <c r="CE43" s="619"/>
      <c r="CF43" s="619"/>
      <c r="CG43" s="619"/>
      <c r="CH43" s="619"/>
      <c r="CI43" s="619"/>
      <c r="CJ43" s="619"/>
      <c r="CK43" s="619"/>
      <c r="CL43" s="619"/>
      <c r="CM43" s="619"/>
      <c r="CN43" s="619"/>
      <c r="CO43" s="619"/>
      <c r="CP43" s="619"/>
      <c r="CQ43" s="620"/>
      <c r="CR43" s="621" t="s">
        <v>236</v>
      </c>
      <c r="CS43" s="634"/>
      <c r="CT43" s="634"/>
      <c r="CU43" s="634"/>
      <c r="CV43" s="634"/>
      <c r="CW43" s="634"/>
      <c r="CX43" s="634"/>
      <c r="CY43" s="635"/>
      <c r="CZ43" s="624" t="s">
        <v>236</v>
      </c>
      <c r="DA43" s="636"/>
      <c r="DB43" s="636"/>
      <c r="DC43" s="637"/>
      <c r="DD43" s="627" t="s">
        <v>130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656246</v>
      </c>
      <c r="CS44" s="622"/>
      <c r="CT44" s="622"/>
      <c r="CU44" s="622"/>
      <c r="CV44" s="622"/>
      <c r="CW44" s="622"/>
      <c r="CX44" s="622"/>
      <c r="CY44" s="623"/>
      <c r="CZ44" s="624">
        <v>28.1</v>
      </c>
      <c r="DA44" s="625"/>
      <c r="DB44" s="625"/>
      <c r="DC44" s="626"/>
      <c r="DD44" s="627">
        <v>8956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159495</v>
      </c>
      <c r="CS45" s="634"/>
      <c r="CT45" s="634"/>
      <c r="CU45" s="634"/>
      <c r="CV45" s="634"/>
      <c r="CW45" s="634"/>
      <c r="CX45" s="634"/>
      <c r="CY45" s="635"/>
      <c r="CZ45" s="624">
        <v>6.8</v>
      </c>
      <c r="DA45" s="636"/>
      <c r="DB45" s="636"/>
      <c r="DC45" s="637"/>
      <c r="DD45" s="627">
        <v>4364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363</v>
      </c>
      <c r="CG46" s="619"/>
      <c r="CH46" s="619"/>
      <c r="CI46" s="619"/>
      <c r="CJ46" s="619"/>
      <c r="CK46" s="619"/>
      <c r="CL46" s="619"/>
      <c r="CM46" s="619"/>
      <c r="CN46" s="619"/>
      <c r="CO46" s="619"/>
      <c r="CP46" s="619"/>
      <c r="CQ46" s="620"/>
      <c r="CR46" s="621">
        <v>496751</v>
      </c>
      <c r="CS46" s="622"/>
      <c r="CT46" s="622"/>
      <c r="CU46" s="622"/>
      <c r="CV46" s="622"/>
      <c r="CW46" s="622"/>
      <c r="CX46" s="622"/>
      <c r="CY46" s="623"/>
      <c r="CZ46" s="624">
        <v>21.3</v>
      </c>
      <c r="DA46" s="625"/>
      <c r="DB46" s="625"/>
      <c r="DC46" s="626"/>
      <c r="DD46" s="627">
        <v>4592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364</v>
      </c>
      <c r="CG47" s="619"/>
      <c r="CH47" s="619"/>
      <c r="CI47" s="619"/>
      <c r="CJ47" s="619"/>
      <c r="CK47" s="619"/>
      <c r="CL47" s="619"/>
      <c r="CM47" s="619"/>
      <c r="CN47" s="619"/>
      <c r="CO47" s="619"/>
      <c r="CP47" s="619"/>
      <c r="CQ47" s="620"/>
      <c r="CR47" s="621" t="s">
        <v>236</v>
      </c>
      <c r="CS47" s="634"/>
      <c r="CT47" s="634"/>
      <c r="CU47" s="634"/>
      <c r="CV47" s="634"/>
      <c r="CW47" s="634"/>
      <c r="CX47" s="634"/>
      <c r="CY47" s="635"/>
      <c r="CZ47" s="624" t="s">
        <v>175</v>
      </c>
      <c r="DA47" s="636"/>
      <c r="DB47" s="636"/>
      <c r="DC47" s="637"/>
      <c r="DD47" s="627" t="s">
        <v>130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365</v>
      </c>
      <c r="CG48" s="619"/>
      <c r="CH48" s="619"/>
      <c r="CI48" s="619"/>
      <c r="CJ48" s="619"/>
      <c r="CK48" s="619"/>
      <c r="CL48" s="619"/>
      <c r="CM48" s="619"/>
      <c r="CN48" s="619"/>
      <c r="CO48" s="619"/>
      <c r="CP48" s="619"/>
      <c r="CQ48" s="620"/>
      <c r="CR48" s="621" t="s">
        <v>175</v>
      </c>
      <c r="CS48" s="622"/>
      <c r="CT48" s="622"/>
      <c r="CU48" s="622"/>
      <c r="CV48" s="622"/>
      <c r="CW48" s="622"/>
      <c r="CX48" s="622"/>
      <c r="CY48" s="623"/>
      <c r="CZ48" s="624" t="s">
        <v>175</v>
      </c>
      <c r="DA48" s="625"/>
      <c r="DB48" s="625"/>
      <c r="DC48" s="626"/>
      <c r="DD48" s="627" t="s">
        <v>236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366</v>
      </c>
      <c r="CE49" s="603"/>
      <c r="CF49" s="603"/>
      <c r="CG49" s="603"/>
      <c r="CH49" s="603"/>
      <c r="CI49" s="603"/>
      <c r="CJ49" s="603"/>
      <c r="CK49" s="603"/>
      <c r="CL49" s="603"/>
      <c r="CM49" s="603"/>
      <c r="CN49" s="603"/>
      <c r="CO49" s="603"/>
      <c r="CP49" s="603"/>
      <c r="CQ49" s="604"/>
      <c r="CR49" s="605">
        <v>2334056</v>
      </c>
      <c r="CS49" s="606"/>
      <c r="CT49" s="606"/>
      <c r="CU49" s="606"/>
      <c r="CV49" s="606"/>
      <c r="CW49" s="606"/>
      <c r="CX49" s="606"/>
      <c r="CY49" s="607"/>
      <c r="CZ49" s="608">
        <v>100</v>
      </c>
      <c r="DA49" s="609"/>
      <c r="DB49" s="609"/>
      <c r="DC49" s="610"/>
      <c r="DD49" s="611">
        <v>1099770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MghFYOnZS/nYQ1FikU/2mRc1L4qo3eWHwAOtM19dkDabGSfUStUKoIyj2RMmPLrQcwVX5cjobz20gU2jIN+E1g==" saltValue="kfOaKQ1c0cRJCjHFEK4XM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5" t="s">
        <v>367</v>
      </c>
      <c r="B2" s="1095"/>
      <c r="C2" s="1095"/>
      <c r="D2" s="1095"/>
      <c r="E2" s="1095"/>
      <c r="F2" s="1095"/>
      <c r="G2" s="1095"/>
      <c r="H2" s="1095"/>
      <c r="I2" s="1095"/>
      <c r="J2" s="1095"/>
      <c r="K2" s="1095"/>
      <c r="L2" s="1095"/>
      <c r="M2" s="1095"/>
      <c r="N2" s="1095"/>
      <c r="O2" s="1095"/>
      <c r="P2" s="1095"/>
      <c r="Q2" s="1095"/>
      <c r="R2" s="1095"/>
      <c r="S2" s="1095"/>
      <c r="T2" s="1095"/>
      <c r="U2" s="1095"/>
      <c r="V2" s="1095"/>
      <c r="W2" s="1095"/>
      <c r="X2" s="1095"/>
      <c r="Y2" s="1095"/>
      <c r="Z2" s="1095"/>
      <c r="AA2" s="1095"/>
      <c r="AB2" s="1095"/>
      <c r="AC2" s="1095"/>
      <c r="AD2" s="1095"/>
      <c r="AE2" s="1095"/>
      <c r="AF2" s="1095"/>
      <c r="AG2" s="1095"/>
      <c r="AH2" s="1095"/>
      <c r="AI2" s="1095"/>
      <c r="AJ2" s="1095"/>
      <c r="AK2" s="1095"/>
      <c r="AL2" s="1095"/>
      <c r="AM2" s="1095"/>
      <c r="AN2" s="1095"/>
      <c r="AO2" s="1095"/>
      <c r="AP2" s="1095"/>
      <c r="AQ2" s="1095"/>
      <c r="AR2" s="1095"/>
      <c r="AS2" s="1095"/>
      <c r="AT2" s="1095"/>
      <c r="AU2" s="1095"/>
      <c r="AV2" s="1095"/>
      <c r="AW2" s="1095"/>
      <c r="AX2" s="1095"/>
      <c r="AY2" s="1095"/>
      <c r="AZ2" s="1095"/>
      <c r="BA2" s="1095"/>
      <c r="BB2" s="1095"/>
      <c r="BC2" s="1095"/>
      <c r="BD2" s="1095"/>
      <c r="BE2" s="1095"/>
      <c r="BF2" s="1095"/>
      <c r="BG2" s="1095"/>
      <c r="BH2" s="1095"/>
      <c r="BI2" s="109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6" t="s">
        <v>368</v>
      </c>
      <c r="DK2" s="1097"/>
      <c r="DL2" s="1097"/>
      <c r="DM2" s="1097"/>
      <c r="DN2" s="1097"/>
      <c r="DO2" s="1098"/>
      <c r="DP2" s="228"/>
      <c r="DQ2" s="1096" t="s">
        <v>369</v>
      </c>
      <c r="DR2" s="1097"/>
      <c r="DS2" s="1097"/>
      <c r="DT2" s="1097"/>
      <c r="DU2" s="1097"/>
      <c r="DV2" s="1097"/>
      <c r="DW2" s="1097"/>
      <c r="DX2" s="1097"/>
      <c r="DY2" s="1097"/>
      <c r="DZ2" s="1098"/>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4" t="s">
        <v>370</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32"/>
      <c r="BA4" s="232"/>
      <c r="BB4" s="232"/>
      <c r="BC4" s="232"/>
      <c r="BD4" s="232"/>
      <c r="BE4" s="233"/>
      <c r="BF4" s="233"/>
      <c r="BG4" s="233"/>
      <c r="BH4" s="233"/>
      <c r="BI4" s="233"/>
      <c r="BJ4" s="233"/>
      <c r="BK4" s="233"/>
      <c r="BL4" s="233"/>
      <c r="BM4" s="233"/>
      <c r="BN4" s="233"/>
      <c r="BO4" s="233"/>
      <c r="BP4" s="233"/>
      <c r="BQ4" s="736" t="s">
        <v>371</v>
      </c>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c r="DM4" s="736"/>
      <c r="DN4" s="736"/>
      <c r="DO4" s="736"/>
      <c r="DP4" s="736"/>
      <c r="DQ4" s="736"/>
      <c r="DR4" s="736"/>
      <c r="DS4" s="736"/>
      <c r="DT4" s="736"/>
      <c r="DU4" s="736"/>
      <c r="DV4" s="736"/>
      <c r="DW4" s="736"/>
      <c r="DX4" s="736"/>
      <c r="DY4" s="736"/>
      <c r="DZ4" s="736"/>
      <c r="EA4" s="234"/>
    </row>
    <row r="5" spans="1:131" s="235" customFormat="1" ht="26.25" customHeight="1" x14ac:dyDescent="0.2">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9"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9" t="s">
        <v>386</v>
      </c>
      <c r="DH5" s="1090"/>
      <c r="DI5" s="1090"/>
      <c r="DJ5" s="1090"/>
      <c r="DK5" s="1091"/>
      <c r="DL5" s="1089" t="s">
        <v>387</v>
      </c>
      <c r="DM5" s="1090"/>
      <c r="DN5" s="1090"/>
      <c r="DO5" s="1090"/>
      <c r="DP5" s="1091"/>
      <c r="DQ5" s="1001" t="s">
        <v>388</v>
      </c>
      <c r="DR5" s="1002"/>
      <c r="DS5" s="1002"/>
      <c r="DT5" s="1002"/>
      <c r="DU5" s="1003"/>
      <c r="DV5" s="1001" t="s">
        <v>379</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00"/>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92"/>
      <c r="DH6" s="1093"/>
      <c r="DI6" s="1093"/>
      <c r="DJ6" s="1093"/>
      <c r="DK6" s="1094"/>
      <c r="DL6" s="1092"/>
      <c r="DM6" s="1093"/>
      <c r="DN6" s="1093"/>
      <c r="DO6" s="1093"/>
      <c r="DP6" s="1094"/>
      <c r="DQ6" s="1004"/>
      <c r="DR6" s="1005"/>
      <c r="DS6" s="1005"/>
      <c r="DT6" s="1005"/>
      <c r="DU6" s="1006"/>
      <c r="DV6" s="1004"/>
      <c r="DW6" s="1005"/>
      <c r="DX6" s="1005"/>
      <c r="DY6" s="1005"/>
      <c r="DZ6" s="1016"/>
      <c r="EA6" s="234"/>
    </row>
    <row r="7" spans="1:131" s="235" customFormat="1" ht="26.25" customHeight="1" thickTop="1" x14ac:dyDescent="0.2">
      <c r="A7" s="236">
        <v>1</v>
      </c>
      <c r="B7" s="1052" t="s">
        <v>389</v>
      </c>
      <c r="C7" s="1053"/>
      <c r="D7" s="1053"/>
      <c r="E7" s="1053"/>
      <c r="F7" s="1053"/>
      <c r="G7" s="1053"/>
      <c r="H7" s="1053"/>
      <c r="I7" s="1053"/>
      <c r="J7" s="1053"/>
      <c r="K7" s="1053"/>
      <c r="L7" s="1053"/>
      <c r="M7" s="1053"/>
      <c r="N7" s="1053"/>
      <c r="O7" s="1053"/>
      <c r="P7" s="1054"/>
      <c r="Q7" s="1107">
        <v>2353</v>
      </c>
      <c r="R7" s="1108"/>
      <c r="S7" s="1108"/>
      <c r="T7" s="1108"/>
      <c r="U7" s="1108"/>
      <c r="V7" s="1108">
        <v>2321</v>
      </c>
      <c r="W7" s="1108"/>
      <c r="X7" s="1108"/>
      <c r="Y7" s="1108"/>
      <c r="Z7" s="1108"/>
      <c r="AA7" s="1108">
        <v>32</v>
      </c>
      <c r="AB7" s="1108"/>
      <c r="AC7" s="1108"/>
      <c r="AD7" s="1108"/>
      <c r="AE7" s="1109"/>
      <c r="AF7" s="1110">
        <v>26</v>
      </c>
      <c r="AG7" s="1111"/>
      <c r="AH7" s="1111"/>
      <c r="AI7" s="1111"/>
      <c r="AJ7" s="1112"/>
      <c r="AK7" s="1113">
        <v>270</v>
      </c>
      <c r="AL7" s="1114"/>
      <c r="AM7" s="1114"/>
      <c r="AN7" s="1114"/>
      <c r="AO7" s="1114"/>
      <c r="AP7" s="1114">
        <v>1738</v>
      </c>
      <c r="AQ7" s="1114"/>
      <c r="AR7" s="1114"/>
      <c r="AS7" s="1114"/>
      <c r="AT7" s="1114"/>
      <c r="AU7" s="1115"/>
      <c r="AV7" s="1115"/>
      <c r="AW7" s="1115"/>
      <c r="AX7" s="1115"/>
      <c r="AY7" s="1116"/>
      <c r="AZ7" s="232"/>
      <c r="BA7" s="232"/>
      <c r="BB7" s="232"/>
      <c r="BC7" s="232"/>
      <c r="BD7" s="232"/>
      <c r="BE7" s="233"/>
      <c r="BF7" s="233"/>
      <c r="BG7" s="233"/>
      <c r="BH7" s="233"/>
      <c r="BI7" s="233"/>
      <c r="BJ7" s="233"/>
      <c r="BK7" s="233"/>
      <c r="BL7" s="233"/>
      <c r="BM7" s="233"/>
      <c r="BN7" s="233"/>
      <c r="BO7" s="233"/>
      <c r="BP7" s="233"/>
      <c r="BQ7" s="236">
        <v>1</v>
      </c>
      <c r="BR7" s="237"/>
      <c r="BS7" s="1104"/>
      <c r="BT7" s="1105"/>
      <c r="BU7" s="1105"/>
      <c r="BV7" s="1105"/>
      <c r="BW7" s="1105"/>
      <c r="BX7" s="1105"/>
      <c r="BY7" s="1105"/>
      <c r="BZ7" s="1105"/>
      <c r="CA7" s="1105"/>
      <c r="CB7" s="1105"/>
      <c r="CC7" s="1105"/>
      <c r="CD7" s="1105"/>
      <c r="CE7" s="1105"/>
      <c r="CF7" s="1105"/>
      <c r="CG7" s="1117"/>
      <c r="CH7" s="1101"/>
      <c r="CI7" s="1102"/>
      <c r="CJ7" s="1102"/>
      <c r="CK7" s="1102"/>
      <c r="CL7" s="1103"/>
      <c r="CM7" s="1101"/>
      <c r="CN7" s="1102"/>
      <c r="CO7" s="1102"/>
      <c r="CP7" s="1102"/>
      <c r="CQ7" s="1103"/>
      <c r="CR7" s="1101"/>
      <c r="CS7" s="1102"/>
      <c r="CT7" s="1102"/>
      <c r="CU7" s="1102"/>
      <c r="CV7" s="1103"/>
      <c r="CW7" s="1101"/>
      <c r="CX7" s="1102"/>
      <c r="CY7" s="1102"/>
      <c r="CZ7" s="1102"/>
      <c r="DA7" s="1103"/>
      <c r="DB7" s="1101"/>
      <c r="DC7" s="1102"/>
      <c r="DD7" s="1102"/>
      <c r="DE7" s="1102"/>
      <c r="DF7" s="1103"/>
      <c r="DG7" s="1101"/>
      <c r="DH7" s="1102"/>
      <c r="DI7" s="1102"/>
      <c r="DJ7" s="1102"/>
      <c r="DK7" s="1103"/>
      <c r="DL7" s="1101"/>
      <c r="DM7" s="1102"/>
      <c r="DN7" s="1102"/>
      <c r="DO7" s="1102"/>
      <c r="DP7" s="1103"/>
      <c r="DQ7" s="1101"/>
      <c r="DR7" s="1102"/>
      <c r="DS7" s="1102"/>
      <c r="DT7" s="1102"/>
      <c r="DU7" s="1103"/>
      <c r="DV7" s="1104"/>
      <c r="DW7" s="1105"/>
      <c r="DX7" s="1105"/>
      <c r="DY7" s="1105"/>
      <c r="DZ7" s="1106"/>
      <c r="EA7" s="234"/>
    </row>
    <row r="8" spans="1:131" s="235" customFormat="1" ht="26.25" customHeight="1" x14ac:dyDescent="0.2">
      <c r="A8" s="238">
        <v>2</v>
      </c>
      <c r="B8" s="1030" t="s">
        <v>390</v>
      </c>
      <c r="C8" s="1031"/>
      <c r="D8" s="1031"/>
      <c r="E8" s="1031"/>
      <c r="F8" s="1031"/>
      <c r="G8" s="1031"/>
      <c r="H8" s="1031"/>
      <c r="I8" s="1031"/>
      <c r="J8" s="1031"/>
      <c r="K8" s="1031"/>
      <c r="L8" s="1031"/>
      <c r="M8" s="1031"/>
      <c r="N8" s="1031"/>
      <c r="O8" s="1031"/>
      <c r="P8" s="1032"/>
      <c r="Q8" s="1038">
        <v>3</v>
      </c>
      <c r="R8" s="1039"/>
      <c r="S8" s="1039"/>
      <c r="T8" s="1039"/>
      <c r="U8" s="1039"/>
      <c r="V8" s="1039">
        <v>0</v>
      </c>
      <c r="W8" s="1039"/>
      <c r="X8" s="1039"/>
      <c r="Y8" s="1039"/>
      <c r="Z8" s="1039"/>
      <c r="AA8" s="1039">
        <v>3</v>
      </c>
      <c r="AB8" s="1039"/>
      <c r="AC8" s="1039"/>
      <c r="AD8" s="1039"/>
      <c r="AE8" s="1040"/>
      <c r="AF8" s="1035">
        <v>3</v>
      </c>
      <c r="AG8" s="1036"/>
      <c r="AH8" s="1036"/>
      <c r="AI8" s="1036"/>
      <c r="AJ8" s="1037"/>
      <c r="AK8" s="1085">
        <v>0</v>
      </c>
      <c r="AL8" s="1086"/>
      <c r="AM8" s="1086"/>
      <c r="AN8" s="1086"/>
      <c r="AO8" s="1086"/>
      <c r="AP8" s="1086">
        <v>0</v>
      </c>
      <c r="AQ8" s="1086"/>
      <c r="AR8" s="1086"/>
      <c r="AS8" s="1086"/>
      <c r="AT8" s="1086"/>
      <c r="AU8" s="1087"/>
      <c r="AV8" s="1087"/>
      <c r="AW8" s="1087"/>
      <c r="AX8" s="1087"/>
      <c r="AY8" s="1088"/>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t="s">
        <v>391</v>
      </c>
      <c r="C9" s="1031"/>
      <c r="D9" s="1031"/>
      <c r="E9" s="1031"/>
      <c r="F9" s="1031"/>
      <c r="G9" s="1031"/>
      <c r="H9" s="1031"/>
      <c r="I9" s="1031"/>
      <c r="J9" s="1031"/>
      <c r="K9" s="1031"/>
      <c r="L9" s="1031"/>
      <c r="M9" s="1031"/>
      <c r="N9" s="1031"/>
      <c r="O9" s="1031"/>
      <c r="P9" s="1032"/>
      <c r="Q9" s="1038">
        <v>20</v>
      </c>
      <c r="R9" s="1039"/>
      <c r="S9" s="1039"/>
      <c r="T9" s="1039"/>
      <c r="U9" s="1039"/>
      <c r="V9" s="1039">
        <v>17</v>
      </c>
      <c r="W9" s="1039"/>
      <c r="X9" s="1039"/>
      <c r="Y9" s="1039"/>
      <c r="Z9" s="1039"/>
      <c r="AA9" s="1039">
        <v>3</v>
      </c>
      <c r="AB9" s="1039"/>
      <c r="AC9" s="1039"/>
      <c r="AD9" s="1039"/>
      <c r="AE9" s="1040"/>
      <c r="AF9" s="1035">
        <v>3</v>
      </c>
      <c r="AG9" s="1036"/>
      <c r="AH9" s="1036"/>
      <c r="AI9" s="1036"/>
      <c r="AJ9" s="1037"/>
      <c r="AK9" s="1085">
        <v>8</v>
      </c>
      <c r="AL9" s="1086"/>
      <c r="AM9" s="1086"/>
      <c r="AN9" s="1086"/>
      <c r="AO9" s="1086"/>
      <c r="AP9" s="1086">
        <v>0</v>
      </c>
      <c r="AQ9" s="1086"/>
      <c r="AR9" s="1086"/>
      <c r="AS9" s="1086"/>
      <c r="AT9" s="1086"/>
      <c r="AU9" s="1087"/>
      <c r="AV9" s="1087"/>
      <c r="AW9" s="1087"/>
      <c r="AX9" s="1087"/>
      <c r="AY9" s="1088"/>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t="s">
        <v>392</v>
      </c>
      <c r="C10" s="1031"/>
      <c r="D10" s="1031"/>
      <c r="E10" s="1031"/>
      <c r="F10" s="1031"/>
      <c r="G10" s="1031"/>
      <c r="H10" s="1031"/>
      <c r="I10" s="1031"/>
      <c r="J10" s="1031"/>
      <c r="K10" s="1031"/>
      <c r="L10" s="1031"/>
      <c r="M10" s="1031"/>
      <c r="N10" s="1031"/>
      <c r="O10" s="1031"/>
      <c r="P10" s="1032"/>
      <c r="Q10" s="1038">
        <v>9</v>
      </c>
      <c r="R10" s="1039"/>
      <c r="S10" s="1039"/>
      <c r="T10" s="1039"/>
      <c r="U10" s="1039"/>
      <c r="V10" s="1039">
        <v>9</v>
      </c>
      <c r="W10" s="1039"/>
      <c r="X10" s="1039"/>
      <c r="Y10" s="1039"/>
      <c r="Z10" s="1039"/>
      <c r="AA10" s="1039">
        <v>0</v>
      </c>
      <c r="AB10" s="1039"/>
      <c r="AC10" s="1039"/>
      <c r="AD10" s="1039"/>
      <c r="AE10" s="1040"/>
      <c r="AF10" s="1035">
        <v>0</v>
      </c>
      <c r="AG10" s="1036"/>
      <c r="AH10" s="1036"/>
      <c r="AI10" s="1036"/>
      <c r="AJ10" s="1037"/>
      <c r="AK10" s="1085">
        <v>6</v>
      </c>
      <c r="AL10" s="1086"/>
      <c r="AM10" s="1086"/>
      <c r="AN10" s="1086"/>
      <c r="AO10" s="1086"/>
      <c r="AP10" s="1086">
        <v>0</v>
      </c>
      <c r="AQ10" s="1086"/>
      <c r="AR10" s="1086"/>
      <c r="AS10" s="1086"/>
      <c r="AT10" s="1086"/>
      <c r="AU10" s="1087"/>
      <c r="AV10" s="1087"/>
      <c r="AW10" s="1087"/>
      <c r="AX10" s="1087"/>
      <c r="AY10" s="1088"/>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t="s">
        <v>393</v>
      </c>
      <c r="C11" s="1031"/>
      <c r="D11" s="1031"/>
      <c r="E11" s="1031"/>
      <c r="F11" s="1031"/>
      <c r="G11" s="1031"/>
      <c r="H11" s="1031"/>
      <c r="I11" s="1031"/>
      <c r="J11" s="1031"/>
      <c r="K11" s="1031"/>
      <c r="L11" s="1031"/>
      <c r="M11" s="1031"/>
      <c r="N11" s="1031"/>
      <c r="O11" s="1031"/>
      <c r="P11" s="1032"/>
      <c r="Q11" s="1038">
        <v>50</v>
      </c>
      <c r="R11" s="1039"/>
      <c r="S11" s="1039"/>
      <c r="T11" s="1039"/>
      <c r="U11" s="1039"/>
      <c r="V11" s="1039">
        <v>50</v>
      </c>
      <c r="W11" s="1039"/>
      <c r="X11" s="1039"/>
      <c r="Y11" s="1039"/>
      <c r="Z11" s="1039"/>
      <c r="AA11" s="1039">
        <v>0</v>
      </c>
      <c r="AB11" s="1039"/>
      <c r="AC11" s="1039"/>
      <c r="AD11" s="1039"/>
      <c r="AE11" s="1040"/>
      <c r="AF11" s="1035">
        <v>0</v>
      </c>
      <c r="AG11" s="1036"/>
      <c r="AH11" s="1036"/>
      <c r="AI11" s="1036"/>
      <c r="AJ11" s="1037"/>
      <c r="AK11" s="1085">
        <v>49</v>
      </c>
      <c r="AL11" s="1086"/>
      <c r="AM11" s="1086"/>
      <c r="AN11" s="1086"/>
      <c r="AO11" s="1086"/>
      <c r="AP11" s="1086">
        <v>49</v>
      </c>
      <c r="AQ11" s="1086"/>
      <c r="AR11" s="1086"/>
      <c r="AS11" s="1086"/>
      <c r="AT11" s="1086"/>
      <c r="AU11" s="1087"/>
      <c r="AV11" s="1087"/>
      <c r="AW11" s="1087"/>
      <c r="AX11" s="1087"/>
      <c r="AY11" s="1088"/>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5"/>
      <c r="AL12" s="1086"/>
      <c r="AM12" s="1086"/>
      <c r="AN12" s="1086"/>
      <c r="AO12" s="1086"/>
      <c r="AP12" s="1086"/>
      <c r="AQ12" s="1086"/>
      <c r="AR12" s="1086"/>
      <c r="AS12" s="1086"/>
      <c r="AT12" s="1086"/>
      <c r="AU12" s="1087"/>
      <c r="AV12" s="1087"/>
      <c r="AW12" s="1087"/>
      <c r="AX12" s="1087"/>
      <c r="AY12" s="1088"/>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5"/>
      <c r="AL13" s="1086"/>
      <c r="AM13" s="1086"/>
      <c r="AN13" s="1086"/>
      <c r="AO13" s="1086"/>
      <c r="AP13" s="1086"/>
      <c r="AQ13" s="1086"/>
      <c r="AR13" s="1086"/>
      <c r="AS13" s="1086"/>
      <c r="AT13" s="1086"/>
      <c r="AU13" s="1087"/>
      <c r="AV13" s="1087"/>
      <c r="AW13" s="1087"/>
      <c r="AX13" s="1087"/>
      <c r="AY13" s="1088"/>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5"/>
      <c r="AL14" s="1086"/>
      <c r="AM14" s="1086"/>
      <c r="AN14" s="1086"/>
      <c r="AO14" s="1086"/>
      <c r="AP14" s="1086"/>
      <c r="AQ14" s="1086"/>
      <c r="AR14" s="1086"/>
      <c r="AS14" s="1086"/>
      <c r="AT14" s="1086"/>
      <c r="AU14" s="1087"/>
      <c r="AV14" s="1087"/>
      <c r="AW14" s="1087"/>
      <c r="AX14" s="1087"/>
      <c r="AY14" s="1088"/>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5"/>
      <c r="AL15" s="1086"/>
      <c r="AM15" s="1086"/>
      <c r="AN15" s="1086"/>
      <c r="AO15" s="1086"/>
      <c r="AP15" s="1086"/>
      <c r="AQ15" s="1086"/>
      <c r="AR15" s="1086"/>
      <c r="AS15" s="1086"/>
      <c r="AT15" s="1086"/>
      <c r="AU15" s="1087"/>
      <c r="AV15" s="1087"/>
      <c r="AW15" s="1087"/>
      <c r="AX15" s="1087"/>
      <c r="AY15" s="1088"/>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5"/>
      <c r="AL16" s="1086"/>
      <c r="AM16" s="1086"/>
      <c r="AN16" s="1086"/>
      <c r="AO16" s="1086"/>
      <c r="AP16" s="1086"/>
      <c r="AQ16" s="1086"/>
      <c r="AR16" s="1086"/>
      <c r="AS16" s="1086"/>
      <c r="AT16" s="1086"/>
      <c r="AU16" s="1087"/>
      <c r="AV16" s="1087"/>
      <c r="AW16" s="1087"/>
      <c r="AX16" s="1087"/>
      <c r="AY16" s="1088"/>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5"/>
      <c r="AL17" s="1086"/>
      <c r="AM17" s="1086"/>
      <c r="AN17" s="1086"/>
      <c r="AO17" s="1086"/>
      <c r="AP17" s="1086"/>
      <c r="AQ17" s="1086"/>
      <c r="AR17" s="1086"/>
      <c r="AS17" s="1086"/>
      <c r="AT17" s="1086"/>
      <c r="AU17" s="1087"/>
      <c r="AV17" s="1087"/>
      <c r="AW17" s="1087"/>
      <c r="AX17" s="1087"/>
      <c r="AY17" s="1088"/>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5"/>
      <c r="AL18" s="1086"/>
      <c r="AM18" s="1086"/>
      <c r="AN18" s="1086"/>
      <c r="AO18" s="1086"/>
      <c r="AP18" s="1086"/>
      <c r="AQ18" s="1086"/>
      <c r="AR18" s="1086"/>
      <c r="AS18" s="1086"/>
      <c r="AT18" s="1086"/>
      <c r="AU18" s="1087"/>
      <c r="AV18" s="1087"/>
      <c r="AW18" s="1087"/>
      <c r="AX18" s="1087"/>
      <c r="AY18" s="1088"/>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5"/>
      <c r="AL19" s="1086"/>
      <c r="AM19" s="1086"/>
      <c r="AN19" s="1086"/>
      <c r="AO19" s="1086"/>
      <c r="AP19" s="1086"/>
      <c r="AQ19" s="1086"/>
      <c r="AR19" s="1086"/>
      <c r="AS19" s="1086"/>
      <c r="AT19" s="1086"/>
      <c r="AU19" s="1087"/>
      <c r="AV19" s="1087"/>
      <c r="AW19" s="1087"/>
      <c r="AX19" s="1087"/>
      <c r="AY19" s="1088"/>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5"/>
      <c r="AL20" s="1086"/>
      <c r="AM20" s="1086"/>
      <c r="AN20" s="1086"/>
      <c r="AO20" s="1086"/>
      <c r="AP20" s="1086"/>
      <c r="AQ20" s="1086"/>
      <c r="AR20" s="1086"/>
      <c r="AS20" s="1086"/>
      <c r="AT20" s="1086"/>
      <c r="AU20" s="1087"/>
      <c r="AV20" s="1087"/>
      <c r="AW20" s="1087"/>
      <c r="AX20" s="1087"/>
      <c r="AY20" s="1088"/>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5"/>
      <c r="AL21" s="1086"/>
      <c r="AM21" s="1086"/>
      <c r="AN21" s="1086"/>
      <c r="AO21" s="1086"/>
      <c r="AP21" s="1086"/>
      <c r="AQ21" s="1086"/>
      <c r="AR21" s="1086"/>
      <c r="AS21" s="1086"/>
      <c r="AT21" s="1086"/>
      <c r="AU21" s="1087"/>
      <c r="AV21" s="1087"/>
      <c r="AW21" s="1087"/>
      <c r="AX21" s="1087"/>
      <c r="AY21" s="1088"/>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8"/>
      <c r="R22" s="1079"/>
      <c r="S22" s="1079"/>
      <c r="T22" s="1079"/>
      <c r="U22" s="1079"/>
      <c r="V22" s="1079"/>
      <c r="W22" s="1079"/>
      <c r="X22" s="1079"/>
      <c r="Y22" s="1079"/>
      <c r="Z22" s="1079"/>
      <c r="AA22" s="1079"/>
      <c r="AB22" s="1079"/>
      <c r="AC22" s="1079"/>
      <c r="AD22" s="1079"/>
      <c r="AE22" s="1080"/>
      <c r="AF22" s="1035"/>
      <c r="AG22" s="1036"/>
      <c r="AH22" s="1036"/>
      <c r="AI22" s="1036"/>
      <c r="AJ22" s="1037"/>
      <c r="AK22" s="1081"/>
      <c r="AL22" s="1082"/>
      <c r="AM22" s="1082"/>
      <c r="AN22" s="1082"/>
      <c r="AO22" s="1082"/>
      <c r="AP22" s="1082"/>
      <c r="AQ22" s="1082"/>
      <c r="AR22" s="1082"/>
      <c r="AS22" s="1082"/>
      <c r="AT22" s="1082"/>
      <c r="AU22" s="1083"/>
      <c r="AV22" s="1083"/>
      <c r="AW22" s="1083"/>
      <c r="AX22" s="1083"/>
      <c r="AY22" s="1084"/>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395</v>
      </c>
      <c r="B23" s="947" t="s">
        <v>396</v>
      </c>
      <c r="C23" s="948"/>
      <c r="D23" s="948"/>
      <c r="E23" s="948"/>
      <c r="F23" s="948"/>
      <c r="G23" s="948"/>
      <c r="H23" s="948"/>
      <c r="I23" s="948"/>
      <c r="J23" s="948"/>
      <c r="K23" s="948"/>
      <c r="L23" s="948"/>
      <c r="M23" s="948"/>
      <c r="N23" s="948"/>
      <c r="O23" s="948"/>
      <c r="P23" s="958"/>
      <c r="Q23" s="1072">
        <v>2372</v>
      </c>
      <c r="R23" s="1066"/>
      <c r="S23" s="1066"/>
      <c r="T23" s="1066"/>
      <c r="U23" s="1066"/>
      <c r="V23" s="1066">
        <v>2334</v>
      </c>
      <c r="W23" s="1066"/>
      <c r="X23" s="1066"/>
      <c r="Y23" s="1066"/>
      <c r="Z23" s="1066"/>
      <c r="AA23" s="1066">
        <v>38</v>
      </c>
      <c r="AB23" s="1066"/>
      <c r="AC23" s="1066"/>
      <c r="AD23" s="1066"/>
      <c r="AE23" s="1073"/>
      <c r="AF23" s="1074">
        <v>32</v>
      </c>
      <c r="AG23" s="1066"/>
      <c r="AH23" s="1066"/>
      <c r="AI23" s="1066"/>
      <c r="AJ23" s="1075"/>
      <c r="AK23" s="1076"/>
      <c r="AL23" s="1077"/>
      <c r="AM23" s="1077"/>
      <c r="AN23" s="1077"/>
      <c r="AO23" s="1077"/>
      <c r="AP23" s="1066">
        <v>1787</v>
      </c>
      <c r="AQ23" s="1066"/>
      <c r="AR23" s="1066"/>
      <c r="AS23" s="1066"/>
      <c r="AT23" s="1066"/>
      <c r="AU23" s="1067"/>
      <c r="AV23" s="1067"/>
      <c r="AW23" s="1067"/>
      <c r="AX23" s="1067"/>
      <c r="AY23" s="1068"/>
      <c r="AZ23" s="1069" t="s">
        <v>130</v>
      </c>
      <c r="BA23" s="1070"/>
      <c r="BB23" s="1070"/>
      <c r="BC23" s="1070"/>
      <c r="BD23" s="1071"/>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5" t="s">
        <v>397</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64" t="s">
        <v>398</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372</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60" t="s">
        <v>402</v>
      </c>
      <c r="AG26" s="1008"/>
      <c r="AH26" s="1008"/>
      <c r="AI26" s="1008"/>
      <c r="AJ26" s="1061"/>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2"/>
      <c r="AG27" s="1011"/>
      <c r="AH27" s="1011"/>
      <c r="AI27" s="1011"/>
      <c r="AJ27" s="1063"/>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52" t="s">
        <v>407</v>
      </c>
      <c r="C28" s="1053"/>
      <c r="D28" s="1053"/>
      <c r="E28" s="1053"/>
      <c r="F28" s="1053"/>
      <c r="G28" s="1053"/>
      <c r="H28" s="1053"/>
      <c r="I28" s="1053"/>
      <c r="J28" s="1053"/>
      <c r="K28" s="1053"/>
      <c r="L28" s="1053"/>
      <c r="M28" s="1053"/>
      <c r="N28" s="1053"/>
      <c r="O28" s="1053"/>
      <c r="P28" s="1054"/>
      <c r="Q28" s="1055">
        <v>125</v>
      </c>
      <c r="R28" s="1056"/>
      <c r="S28" s="1056"/>
      <c r="T28" s="1056"/>
      <c r="U28" s="1056"/>
      <c r="V28" s="1056">
        <v>121</v>
      </c>
      <c r="W28" s="1056"/>
      <c r="X28" s="1056"/>
      <c r="Y28" s="1056"/>
      <c r="Z28" s="1056"/>
      <c r="AA28" s="1056">
        <v>4</v>
      </c>
      <c r="AB28" s="1056"/>
      <c r="AC28" s="1056"/>
      <c r="AD28" s="1056"/>
      <c r="AE28" s="1057"/>
      <c r="AF28" s="1058">
        <v>4</v>
      </c>
      <c r="AG28" s="1056"/>
      <c r="AH28" s="1056"/>
      <c r="AI28" s="1056"/>
      <c r="AJ28" s="1059"/>
      <c r="AK28" s="1042">
        <v>13</v>
      </c>
      <c r="AL28" s="1043"/>
      <c r="AM28" s="1043"/>
      <c r="AN28" s="1043"/>
      <c r="AO28" s="1043"/>
      <c r="AP28" s="1047">
        <v>0</v>
      </c>
      <c r="AQ28" s="1048"/>
      <c r="AR28" s="1048"/>
      <c r="AS28" s="1048"/>
      <c r="AT28" s="1049"/>
      <c r="AU28" s="1047">
        <v>0</v>
      </c>
      <c r="AV28" s="1048"/>
      <c r="AW28" s="1048"/>
      <c r="AX28" s="1048"/>
      <c r="AY28" s="1049"/>
      <c r="AZ28" s="1044"/>
      <c r="BA28" s="1044"/>
      <c r="BB28" s="1044"/>
      <c r="BC28" s="1044"/>
      <c r="BD28" s="1044"/>
      <c r="BE28" s="1050"/>
      <c r="BF28" s="1050"/>
      <c r="BG28" s="1050"/>
      <c r="BH28" s="1050"/>
      <c r="BI28" s="1051"/>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408</v>
      </c>
      <c r="C29" s="1031"/>
      <c r="D29" s="1031"/>
      <c r="E29" s="1031"/>
      <c r="F29" s="1031"/>
      <c r="G29" s="1031"/>
      <c r="H29" s="1031"/>
      <c r="I29" s="1031"/>
      <c r="J29" s="1031"/>
      <c r="K29" s="1031"/>
      <c r="L29" s="1031"/>
      <c r="M29" s="1031"/>
      <c r="N29" s="1031"/>
      <c r="O29" s="1031"/>
      <c r="P29" s="1032"/>
      <c r="Q29" s="1038">
        <v>71</v>
      </c>
      <c r="R29" s="1039"/>
      <c r="S29" s="1039"/>
      <c r="T29" s="1039"/>
      <c r="U29" s="1039"/>
      <c r="V29" s="1039">
        <v>70</v>
      </c>
      <c r="W29" s="1039"/>
      <c r="X29" s="1039"/>
      <c r="Y29" s="1039"/>
      <c r="Z29" s="1039"/>
      <c r="AA29" s="1039">
        <v>1</v>
      </c>
      <c r="AB29" s="1039"/>
      <c r="AC29" s="1039"/>
      <c r="AD29" s="1039"/>
      <c r="AE29" s="1040"/>
      <c r="AF29" s="1035">
        <v>1</v>
      </c>
      <c r="AG29" s="1036"/>
      <c r="AH29" s="1036"/>
      <c r="AI29" s="1036"/>
      <c r="AJ29" s="1037"/>
      <c r="AK29" s="983">
        <v>23</v>
      </c>
      <c r="AL29" s="762"/>
      <c r="AM29" s="762"/>
      <c r="AN29" s="762"/>
      <c r="AO29" s="762"/>
      <c r="AP29" s="1045">
        <v>0</v>
      </c>
      <c r="AQ29" s="1046"/>
      <c r="AR29" s="1046"/>
      <c r="AS29" s="1046"/>
      <c r="AT29" s="1042"/>
      <c r="AU29" s="1045">
        <v>0</v>
      </c>
      <c r="AV29" s="1046"/>
      <c r="AW29" s="1046"/>
      <c r="AX29" s="1046"/>
      <c r="AY29" s="1042"/>
      <c r="AZ29" s="1041"/>
      <c r="BA29" s="1041"/>
      <c r="BB29" s="1041"/>
      <c r="BC29" s="1041"/>
      <c r="BD29" s="1041"/>
      <c r="BE29" s="978"/>
      <c r="BF29" s="978"/>
      <c r="BG29" s="978"/>
      <c r="BH29" s="978"/>
      <c r="BI29" s="979"/>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409</v>
      </c>
      <c r="C30" s="1031"/>
      <c r="D30" s="1031"/>
      <c r="E30" s="1031"/>
      <c r="F30" s="1031"/>
      <c r="G30" s="1031"/>
      <c r="H30" s="1031"/>
      <c r="I30" s="1031"/>
      <c r="J30" s="1031"/>
      <c r="K30" s="1031"/>
      <c r="L30" s="1031"/>
      <c r="M30" s="1031"/>
      <c r="N30" s="1031"/>
      <c r="O30" s="1031"/>
      <c r="P30" s="1032"/>
      <c r="Q30" s="1038">
        <v>143</v>
      </c>
      <c r="R30" s="1039"/>
      <c r="S30" s="1039"/>
      <c r="T30" s="1039"/>
      <c r="U30" s="1039"/>
      <c r="V30" s="1039">
        <v>111</v>
      </c>
      <c r="W30" s="1039"/>
      <c r="X30" s="1039"/>
      <c r="Y30" s="1039"/>
      <c r="Z30" s="1039"/>
      <c r="AA30" s="1039">
        <v>32</v>
      </c>
      <c r="AB30" s="1039"/>
      <c r="AC30" s="1039"/>
      <c r="AD30" s="1039"/>
      <c r="AE30" s="1040"/>
      <c r="AF30" s="1035">
        <v>32</v>
      </c>
      <c r="AG30" s="1036"/>
      <c r="AH30" s="1036"/>
      <c r="AI30" s="1036"/>
      <c r="AJ30" s="1037"/>
      <c r="AK30" s="983">
        <v>15</v>
      </c>
      <c r="AL30" s="762"/>
      <c r="AM30" s="762"/>
      <c r="AN30" s="762"/>
      <c r="AO30" s="762"/>
      <c r="AP30" s="984">
        <v>0</v>
      </c>
      <c r="AQ30" s="982"/>
      <c r="AR30" s="982"/>
      <c r="AS30" s="982"/>
      <c r="AT30" s="983"/>
      <c r="AU30" s="984">
        <v>0</v>
      </c>
      <c r="AV30" s="982"/>
      <c r="AW30" s="982"/>
      <c r="AX30" s="982"/>
      <c r="AY30" s="983"/>
      <c r="AZ30" s="1041"/>
      <c r="BA30" s="1041"/>
      <c r="BB30" s="1041"/>
      <c r="BC30" s="1041"/>
      <c r="BD30" s="1041"/>
      <c r="BE30" s="978"/>
      <c r="BF30" s="978"/>
      <c r="BG30" s="978"/>
      <c r="BH30" s="978"/>
      <c r="BI30" s="979"/>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410</v>
      </c>
      <c r="C31" s="1031"/>
      <c r="D31" s="1031"/>
      <c r="E31" s="1031"/>
      <c r="F31" s="1031"/>
      <c r="G31" s="1031"/>
      <c r="H31" s="1031"/>
      <c r="I31" s="1031"/>
      <c r="J31" s="1031"/>
      <c r="K31" s="1031"/>
      <c r="L31" s="1031"/>
      <c r="M31" s="1031"/>
      <c r="N31" s="1031"/>
      <c r="O31" s="1031"/>
      <c r="P31" s="1032"/>
      <c r="Q31" s="1038">
        <v>1</v>
      </c>
      <c r="R31" s="1039"/>
      <c r="S31" s="1039"/>
      <c r="T31" s="1039"/>
      <c r="U31" s="1039"/>
      <c r="V31" s="1039">
        <v>0</v>
      </c>
      <c r="W31" s="1039"/>
      <c r="X31" s="1039"/>
      <c r="Y31" s="1039"/>
      <c r="Z31" s="1039"/>
      <c r="AA31" s="1039">
        <v>1</v>
      </c>
      <c r="AB31" s="1039"/>
      <c r="AC31" s="1039"/>
      <c r="AD31" s="1039"/>
      <c r="AE31" s="1040"/>
      <c r="AF31" s="1035">
        <v>1</v>
      </c>
      <c r="AG31" s="1036"/>
      <c r="AH31" s="1036"/>
      <c r="AI31" s="1036"/>
      <c r="AJ31" s="1037"/>
      <c r="AK31" s="983">
        <v>0</v>
      </c>
      <c r="AL31" s="762"/>
      <c r="AM31" s="762"/>
      <c r="AN31" s="762"/>
      <c r="AO31" s="762"/>
      <c r="AP31" s="984">
        <v>0</v>
      </c>
      <c r="AQ31" s="982"/>
      <c r="AR31" s="982"/>
      <c r="AS31" s="982"/>
      <c r="AT31" s="983"/>
      <c r="AU31" s="984">
        <v>0</v>
      </c>
      <c r="AV31" s="982"/>
      <c r="AW31" s="982"/>
      <c r="AX31" s="982"/>
      <c r="AY31" s="983"/>
      <c r="AZ31" s="1041"/>
      <c r="BA31" s="1041"/>
      <c r="BB31" s="1041"/>
      <c r="BC31" s="1041"/>
      <c r="BD31" s="1041"/>
      <c r="BE31" s="978"/>
      <c r="BF31" s="978"/>
      <c r="BG31" s="978"/>
      <c r="BH31" s="978"/>
      <c r="BI31" s="979"/>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411</v>
      </c>
      <c r="C32" s="1031"/>
      <c r="D32" s="1031"/>
      <c r="E32" s="1031"/>
      <c r="F32" s="1031"/>
      <c r="G32" s="1031"/>
      <c r="H32" s="1031"/>
      <c r="I32" s="1031"/>
      <c r="J32" s="1031"/>
      <c r="K32" s="1031"/>
      <c r="L32" s="1031"/>
      <c r="M32" s="1031"/>
      <c r="N32" s="1031"/>
      <c r="O32" s="1031"/>
      <c r="P32" s="1032"/>
      <c r="Q32" s="1038">
        <v>14</v>
      </c>
      <c r="R32" s="1039"/>
      <c r="S32" s="1039"/>
      <c r="T32" s="1039"/>
      <c r="U32" s="1039"/>
      <c r="V32" s="1039">
        <v>11</v>
      </c>
      <c r="W32" s="1039"/>
      <c r="X32" s="1039"/>
      <c r="Y32" s="1039"/>
      <c r="Z32" s="1039"/>
      <c r="AA32" s="1039">
        <v>3</v>
      </c>
      <c r="AB32" s="1039"/>
      <c r="AC32" s="1039"/>
      <c r="AD32" s="1039"/>
      <c r="AE32" s="1040"/>
      <c r="AF32" s="1035">
        <v>3</v>
      </c>
      <c r="AG32" s="1036"/>
      <c r="AH32" s="1036"/>
      <c r="AI32" s="1036"/>
      <c r="AJ32" s="1037"/>
      <c r="AK32" s="983">
        <v>4</v>
      </c>
      <c r="AL32" s="762"/>
      <c r="AM32" s="762"/>
      <c r="AN32" s="762"/>
      <c r="AO32" s="762"/>
      <c r="AP32" s="984">
        <v>0</v>
      </c>
      <c r="AQ32" s="982"/>
      <c r="AR32" s="982"/>
      <c r="AS32" s="982"/>
      <c r="AT32" s="983"/>
      <c r="AU32" s="984">
        <v>0</v>
      </c>
      <c r="AV32" s="982"/>
      <c r="AW32" s="982"/>
      <c r="AX32" s="982"/>
      <c r="AY32" s="983"/>
      <c r="AZ32" s="1041"/>
      <c r="BA32" s="1041"/>
      <c r="BB32" s="1041"/>
      <c r="BC32" s="1041"/>
      <c r="BD32" s="1041"/>
      <c r="BE32" s="978"/>
      <c r="BF32" s="978"/>
      <c r="BG32" s="978"/>
      <c r="BH32" s="978"/>
      <c r="BI32" s="979"/>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412</v>
      </c>
      <c r="C33" s="1031"/>
      <c r="D33" s="1031"/>
      <c r="E33" s="1031"/>
      <c r="F33" s="1031"/>
      <c r="G33" s="1031"/>
      <c r="H33" s="1031"/>
      <c r="I33" s="1031"/>
      <c r="J33" s="1031"/>
      <c r="K33" s="1031"/>
      <c r="L33" s="1031"/>
      <c r="M33" s="1031"/>
      <c r="N33" s="1031"/>
      <c r="O33" s="1031"/>
      <c r="P33" s="1032"/>
      <c r="Q33" s="1038">
        <v>47</v>
      </c>
      <c r="R33" s="1039"/>
      <c r="S33" s="1039"/>
      <c r="T33" s="1039"/>
      <c r="U33" s="1039"/>
      <c r="V33" s="1039">
        <v>44</v>
      </c>
      <c r="W33" s="1039"/>
      <c r="X33" s="1039"/>
      <c r="Y33" s="1039"/>
      <c r="Z33" s="1039"/>
      <c r="AA33" s="1039">
        <v>3</v>
      </c>
      <c r="AB33" s="1039"/>
      <c r="AC33" s="1039"/>
      <c r="AD33" s="1039"/>
      <c r="AE33" s="1040"/>
      <c r="AF33" s="1035">
        <v>3</v>
      </c>
      <c r="AG33" s="1036"/>
      <c r="AH33" s="1036"/>
      <c r="AI33" s="1036"/>
      <c r="AJ33" s="1037"/>
      <c r="AK33" s="983">
        <v>42</v>
      </c>
      <c r="AL33" s="762"/>
      <c r="AM33" s="762"/>
      <c r="AN33" s="762"/>
      <c r="AO33" s="762"/>
      <c r="AP33" s="762">
        <v>259</v>
      </c>
      <c r="AQ33" s="762"/>
      <c r="AR33" s="762"/>
      <c r="AS33" s="762"/>
      <c r="AT33" s="762"/>
      <c r="AU33" s="762">
        <v>249</v>
      </c>
      <c r="AV33" s="762"/>
      <c r="AW33" s="762"/>
      <c r="AX33" s="762"/>
      <c r="AY33" s="762"/>
      <c r="AZ33" s="1041"/>
      <c r="BA33" s="1041"/>
      <c r="BB33" s="1041"/>
      <c r="BC33" s="1041"/>
      <c r="BD33" s="1041"/>
      <c r="BE33" s="978" t="s">
        <v>413</v>
      </c>
      <c r="BF33" s="978"/>
      <c r="BG33" s="978"/>
      <c r="BH33" s="978"/>
      <c r="BI33" s="979"/>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414</v>
      </c>
      <c r="C34" s="1031"/>
      <c r="D34" s="1031"/>
      <c r="E34" s="1031"/>
      <c r="F34" s="1031"/>
      <c r="G34" s="1031"/>
      <c r="H34" s="1031"/>
      <c r="I34" s="1031"/>
      <c r="J34" s="1031"/>
      <c r="K34" s="1031"/>
      <c r="L34" s="1031"/>
      <c r="M34" s="1031"/>
      <c r="N34" s="1031"/>
      <c r="O34" s="1031"/>
      <c r="P34" s="1032"/>
      <c r="Q34" s="1038">
        <v>132</v>
      </c>
      <c r="R34" s="1039"/>
      <c r="S34" s="1039"/>
      <c r="T34" s="1039"/>
      <c r="U34" s="1039"/>
      <c r="V34" s="1039">
        <v>127</v>
      </c>
      <c r="W34" s="1039"/>
      <c r="X34" s="1039"/>
      <c r="Y34" s="1039"/>
      <c r="Z34" s="1039"/>
      <c r="AA34" s="1039">
        <v>5</v>
      </c>
      <c r="AB34" s="1039"/>
      <c r="AC34" s="1039"/>
      <c r="AD34" s="1039"/>
      <c r="AE34" s="1040"/>
      <c r="AF34" s="1035">
        <v>5</v>
      </c>
      <c r="AG34" s="1036"/>
      <c r="AH34" s="1036"/>
      <c r="AI34" s="1036"/>
      <c r="AJ34" s="1037"/>
      <c r="AK34" s="983">
        <v>120</v>
      </c>
      <c r="AL34" s="762"/>
      <c r="AM34" s="762"/>
      <c r="AN34" s="762"/>
      <c r="AO34" s="762"/>
      <c r="AP34" s="762">
        <v>246</v>
      </c>
      <c r="AQ34" s="762"/>
      <c r="AR34" s="762"/>
      <c r="AS34" s="762"/>
      <c r="AT34" s="762"/>
      <c r="AU34" s="762">
        <v>238</v>
      </c>
      <c r="AV34" s="762"/>
      <c r="AW34" s="762"/>
      <c r="AX34" s="762"/>
      <c r="AY34" s="762"/>
      <c r="AZ34" s="1041"/>
      <c r="BA34" s="1041"/>
      <c r="BB34" s="1041"/>
      <c r="BC34" s="1041"/>
      <c r="BD34" s="1041"/>
      <c r="BE34" s="978" t="s">
        <v>413</v>
      </c>
      <c r="BF34" s="978"/>
      <c r="BG34" s="978"/>
      <c r="BH34" s="978"/>
      <c r="BI34" s="979"/>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3"/>
      <c r="AL35" s="762"/>
      <c r="AM35" s="762"/>
      <c r="AN35" s="762"/>
      <c r="AO35" s="762"/>
      <c r="AP35" s="762"/>
      <c r="AQ35" s="762"/>
      <c r="AR35" s="762"/>
      <c r="AS35" s="762"/>
      <c r="AT35" s="762"/>
      <c r="AU35" s="762"/>
      <c r="AV35" s="762"/>
      <c r="AW35" s="762"/>
      <c r="AX35" s="762"/>
      <c r="AY35" s="762"/>
      <c r="AZ35" s="1041"/>
      <c r="BA35" s="1041"/>
      <c r="BB35" s="1041"/>
      <c r="BC35" s="1041"/>
      <c r="BD35" s="1041"/>
      <c r="BE35" s="978"/>
      <c r="BF35" s="978"/>
      <c r="BG35" s="978"/>
      <c r="BH35" s="978"/>
      <c r="BI35" s="979"/>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3"/>
      <c r="AL36" s="762"/>
      <c r="AM36" s="762"/>
      <c r="AN36" s="762"/>
      <c r="AO36" s="762"/>
      <c r="AP36" s="762"/>
      <c r="AQ36" s="762"/>
      <c r="AR36" s="762"/>
      <c r="AS36" s="762"/>
      <c r="AT36" s="762"/>
      <c r="AU36" s="762"/>
      <c r="AV36" s="762"/>
      <c r="AW36" s="762"/>
      <c r="AX36" s="762"/>
      <c r="AY36" s="762"/>
      <c r="AZ36" s="1041"/>
      <c r="BA36" s="1041"/>
      <c r="BB36" s="1041"/>
      <c r="BC36" s="1041"/>
      <c r="BD36" s="1041"/>
      <c r="BE36" s="978"/>
      <c r="BF36" s="978"/>
      <c r="BG36" s="978"/>
      <c r="BH36" s="978"/>
      <c r="BI36" s="979"/>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3"/>
      <c r="AL37" s="762"/>
      <c r="AM37" s="762"/>
      <c r="AN37" s="762"/>
      <c r="AO37" s="762"/>
      <c r="AP37" s="762"/>
      <c r="AQ37" s="762"/>
      <c r="AR37" s="762"/>
      <c r="AS37" s="762"/>
      <c r="AT37" s="762"/>
      <c r="AU37" s="762"/>
      <c r="AV37" s="762"/>
      <c r="AW37" s="762"/>
      <c r="AX37" s="762"/>
      <c r="AY37" s="762"/>
      <c r="AZ37" s="1041"/>
      <c r="BA37" s="1041"/>
      <c r="BB37" s="1041"/>
      <c r="BC37" s="1041"/>
      <c r="BD37" s="1041"/>
      <c r="BE37" s="978"/>
      <c r="BF37" s="978"/>
      <c r="BG37" s="978"/>
      <c r="BH37" s="978"/>
      <c r="BI37" s="979"/>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3"/>
      <c r="AL38" s="762"/>
      <c r="AM38" s="762"/>
      <c r="AN38" s="762"/>
      <c r="AO38" s="762"/>
      <c r="AP38" s="762"/>
      <c r="AQ38" s="762"/>
      <c r="AR38" s="762"/>
      <c r="AS38" s="762"/>
      <c r="AT38" s="762"/>
      <c r="AU38" s="762"/>
      <c r="AV38" s="762"/>
      <c r="AW38" s="762"/>
      <c r="AX38" s="762"/>
      <c r="AY38" s="762"/>
      <c r="AZ38" s="1041"/>
      <c r="BA38" s="1041"/>
      <c r="BB38" s="1041"/>
      <c r="BC38" s="1041"/>
      <c r="BD38" s="1041"/>
      <c r="BE38" s="978"/>
      <c r="BF38" s="978"/>
      <c r="BG38" s="978"/>
      <c r="BH38" s="978"/>
      <c r="BI38" s="979"/>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3"/>
      <c r="AL39" s="762"/>
      <c r="AM39" s="762"/>
      <c r="AN39" s="762"/>
      <c r="AO39" s="762"/>
      <c r="AP39" s="762"/>
      <c r="AQ39" s="762"/>
      <c r="AR39" s="762"/>
      <c r="AS39" s="762"/>
      <c r="AT39" s="762"/>
      <c r="AU39" s="762"/>
      <c r="AV39" s="762"/>
      <c r="AW39" s="762"/>
      <c r="AX39" s="762"/>
      <c r="AY39" s="762"/>
      <c r="AZ39" s="1041"/>
      <c r="BA39" s="1041"/>
      <c r="BB39" s="1041"/>
      <c r="BC39" s="1041"/>
      <c r="BD39" s="1041"/>
      <c r="BE39" s="978"/>
      <c r="BF39" s="978"/>
      <c r="BG39" s="978"/>
      <c r="BH39" s="978"/>
      <c r="BI39" s="979"/>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3"/>
      <c r="AL40" s="762"/>
      <c r="AM40" s="762"/>
      <c r="AN40" s="762"/>
      <c r="AO40" s="762"/>
      <c r="AP40" s="762"/>
      <c r="AQ40" s="762"/>
      <c r="AR40" s="762"/>
      <c r="AS40" s="762"/>
      <c r="AT40" s="762"/>
      <c r="AU40" s="762"/>
      <c r="AV40" s="762"/>
      <c r="AW40" s="762"/>
      <c r="AX40" s="762"/>
      <c r="AY40" s="762"/>
      <c r="AZ40" s="1041"/>
      <c r="BA40" s="1041"/>
      <c r="BB40" s="1041"/>
      <c r="BC40" s="1041"/>
      <c r="BD40" s="1041"/>
      <c r="BE40" s="978"/>
      <c r="BF40" s="978"/>
      <c r="BG40" s="978"/>
      <c r="BH40" s="978"/>
      <c r="BI40" s="979"/>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3"/>
      <c r="AL41" s="762"/>
      <c r="AM41" s="762"/>
      <c r="AN41" s="762"/>
      <c r="AO41" s="762"/>
      <c r="AP41" s="762"/>
      <c r="AQ41" s="762"/>
      <c r="AR41" s="762"/>
      <c r="AS41" s="762"/>
      <c r="AT41" s="762"/>
      <c r="AU41" s="762"/>
      <c r="AV41" s="762"/>
      <c r="AW41" s="762"/>
      <c r="AX41" s="762"/>
      <c r="AY41" s="762"/>
      <c r="AZ41" s="1041"/>
      <c r="BA41" s="1041"/>
      <c r="BB41" s="1041"/>
      <c r="BC41" s="1041"/>
      <c r="BD41" s="1041"/>
      <c r="BE41" s="978"/>
      <c r="BF41" s="978"/>
      <c r="BG41" s="978"/>
      <c r="BH41" s="978"/>
      <c r="BI41" s="979"/>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3"/>
      <c r="AL42" s="762"/>
      <c r="AM42" s="762"/>
      <c r="AN42" s="762"/>
      <c r="AO42" s="762"/>
      <c r="AP42" s="762"/>
      <c r="AQ42" s="762"/>
      <c r="AR42" s="762"/>
      <c r="AS42" s="762"/>
      <c r="AT42" s="762"/>
      <c r="AU42" s="762"/>
      <c r="AV42" s="762"/>
      <c r="AW42" s="762"/>
      <c r="AX42" s="762"/>
      <c r="AY42" s="762"/>
      <c r="AZ42" s="1041"/>
      <c r="BA42" s="1041"/>
      <c r="BB42" s="1041"/>
      <c r="BC42" s="1041"/>
      <c r="BD42" s="1041"/>
      <c r="BE42" s="978"/>
      <c r="BF42" s="978"/>
      <c r="BG42" s="978"/>
      <c r="BH42" s="978"/>
      <c r="BI42" s="979"/>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3"/>
      <c r="AL43" s="762"/>
      <c r="AM43" s="762"/>
      <c r="AN43" s="762"/>
      <c r="AO43" s="762"/>
      <c r="AP43" s="762"/>
      <c r="AQ43" s="762"/>
      <c r="AR43" s="762"/>
      <c r="AS43" s="762"/>
      <c r="AT43" s="762"/>
      <c r="AU43" s="762"/>
      <c r="AV43" s="762"/>
      <c r="AW43" s="762"/>
      <c r="AX43" s="762"/>
      <c r="AY43" s="762"/>
      <c r="AZ43" s="1041"/>
      <c r="BA43" s="1041"/>
      <c r="BB43" s="1041"/>
      <c r="BC43" s="1041"/>
      <c r="BD43" s="1041"/>
      <c r="BE43" s="978"/>
      <c r="BF43" s="978"/>
      <c r="BG43" s="978"/>
      <c r="BH43" s="978"/>
      <c r="BI43" s="979"/>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3"/>
      <c r="AL44" s="762"/>
      <c r="AM44" s="762"/>
      <c r="AN44" s="762"/>
      <c r="AO44" s="762"/>
      <c r="AP44" s="762"/>
      <c r="AQ44" s="762"/>
      <c r="AR44" s="762"/>
      <c r="AS44" s="762"/>
      <c r="AT44" s="762"/>
      <c r="AU44" s="762"/>
      <c r="AV44" s="762"/>
      <c r="AW44" s="762"/>
      <c r="AX44" s="762"/>
      <c r="AY44" s="762"/>
      <c r="AZ44" s="1041"/>
      <c r="BA44" s="1041"/>
      <c r="BB44" s="1041"/>
      <c r="BC44" s="1041"/>
      <c r="BD44" s="1041"/>
      <c r="BE44" s="978"/>
      <c r="BF44" s="978"/>
      <c r="BG44" s="978"/>
      <c r="BH44" s="978"/>
      <c r="BI44" s="979"/>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3"/>
      <c r="AL45" s="762"/>
      <c r="AM45" s="762"/>
      <c r="AN45" s="762"/>
      <c r="AO45" s="762"/>
      <c r="AP45" s="762"/>
      <c r="AQ45" s="762"/>
      <c r="AR45" s="762"/>
      <c r="AS45" s="762"/>
      <c r="AT45" s="762"/>
      <c r="AU45" s="762"/>
      <c r="AV45" s="762"/>
      <c r="AW45" s="762"/>
      <c r="AX45" s="762"/>
      <c r="AY45" s="762"/>
      <c r="AZ45" s="1041"/>
      <c r="BA45" s="1041"/>
      <c r="BB45" s="1041"/>
      <c r="BC45" s="1041"/>
      <c r="BD45" s="1041"/>
      <c r="BE45" s="978"/>
      <c r="BF45" s="978"/>
      <c r="BG45" s="978"/>
      <c r="BH45" s="978"/>
      <c r="BI45" s="979"/>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3"/>
      <c r="AL46" s="762"/>
      <c r="AM46" s="762"/>
      <c r="AN46" s="762"/>
      <c r="AO46" s="762"/>
      <c r="AP46" s="762"/>
      <c r="AQ46" s="762"/>
      <c r="AR46" s="762"/>
      <c r="AS46" s="762"/>
      <c r="AT46" s="762"/>
      <c r="AU46" s="762"/>
      <c r="AV46" s="762"/>
      <c r="AW46" s="762"/>
      <c r="AX46" s="762"/>
      <c r="AY46" s="762"/>
      <c r="AZ46" s="1041"/>
      <c r="BA46" s="1041"/>
      <c r="BB46" s="1041"/>
      <c r="BC46" s="1041"/>
      <c r="BD46" s="1041"/>
      <c r="BE46" s="978"/>
      <c r="BF46" s="978"/>
      <c r="BG46" s="978"/>
      <c r="BH46" s="978"/>
      <c r="BI46" s="979"/>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3"/>
      <c r="AL47" s="762"/>
      <c r="AM47" s="762"/>
      <c r="AN47" s="762"/>
      <c r="AO47" s="762"/>
      <c r="AP47" s="762"/>
      <c r="AQ47" s="762"/>
      <c r="AR47" s="762"/>
      <c r="AS47" s="762"/>
      <c r="AT47" s="762"/>
      <c r="AU47" s="762"/>
      <c r="AV47" s="762"/>
      <c r="AW47" s="762"/>
      <c r="AX47" s="762"/>
      <c r="AY47" s="762"/>
      <c r="AZ47" s="1041"/>
      <c r="BA47" s="1041"/>
      <c r="BB47" s="1041"/>
      <c r="BC47" s="1041"/>
      <c r="BD47" s="1041"/>
      <c r="BE47" s="978"/>
      <c r="BF47" s="978"/>
      <c r="BG47" s="978"/>
      <c r="BH47" s="978"/>
      <c r="BI47" s="979"/>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3"/>
      <c r="AL48" s="762"/>
      <c r="AM48" s="762"/>
      <c r="AN48" s="762"/>
      <c r="AO48" s="762"/>
      <c r="AP48" s="762"/>
      <c r="AQ48" s="762"/>
      <c r="AR48" s="762"/>
      <c r="AS48" s="762"/>
      <c r="AT48" s="762"/>
      <c r="AU48" s="762"/>
      <c r="AV48" s="762"/>
      <c r="AW48" s="762"/>
      <c r="AX48" s="762"/>
      <c r="AY48" s="762"/>
      <c r="AZ48" s="1041"/>
      <c r="BA48" s="1041"/>
      <c r="BB48" s="1041"/>
      <c r="BC48" s="1041"/>
      <c r="BD48" s="1041"/>
      <c r="BE48" s="978"/>
      <c r="BF48" s="978"/>
      <c r="BG48" s="978"/>
      <c r="BH48" s="978"/>
      <c r="BI48" s="979"/>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3"/>
      <c r="AL49" s="762"/>
      <c r="AM49" s="762"/>
      <c r="AN49" s="762"/>
      <c r="AO49" s="762"/>
      <c r="AP49" s="762"/>
      <c r="AQ49" s="762"/>
      <c r="AR49" s="762"/>
      <c r="AS49" s="762"/>
      <c r="AT49" s="762"/>
      <c r="AU49" s="762"/>
      <c r="AV49" s="762"/>
      <c r="AW49" s="762"/>
      <c r="AX49" s="762"/>
      <c r="AY49" s="762"/>
      <c r="AZ49" s="1041"/>
      <c r="BA49" s="1041"/>
      <c r="BB49" s="1041"/>
      <c r="BC49" s="1041"/>
      <c r="BD49" s="1041"/>
      <c r="BE49" s="978"/>
      <c r="BF49" s="978"/>
      <c r="BG49" s="978"/>
      <c r="BH49" s="978"/>
      <c r="BI49" s="979"/>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8"/>
      <c r="BF50" s="978"/>
      <c r="BG50" s="978"/>
      <c r="BH50" s="978"/>
      <c r="BI50" s="979"/>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8"/>
      <c r="BF51" s="978"/>
      <c r="BG51" s="978"/>
      <c r="BH51" s="978"/>
      <c r="BI51" s="979"/>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8"/>
      <c r="BF52" s="978"/>
      <c r="BG52" s="978"/>
      <c r="BH52" s="978"/>
      <c r="BI52" s="979"/>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8"/>
      <c r="BF53" s="978"/>
      <c r="BG53" s="978"/>
      <c r="BH53" s="978"/>
      <c r="BI53" s="979"/>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8"/>
      <c r="BF54" s="978"/>
      <c r="BG54" s="978"/>
      <c r="BH54" s="978"/>
      <c r="BI54" s="979"/>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8"/>
      <c r="BF55" s="978"/>
      <c r="BG55" s="978"/>
      <c r="BH55" s="978"/>
      <c r="BI55" s="979"/>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8"/>
      <c r="BF56" s="978"/>
      <c r="BG56" s="978"/>
      <c r="BH56" s="978"/>
      <c r="BI56" s="979"/>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8"/>
      <c r="BF57" s="978"/>
      <c r="BG57" s="978"/>
      <c r="BH57" s="978"/>
      <c r="BI57" s="979"/>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8"/>
      <c r="BF58" s="978"/>
      <c r="BG58" s="978"/>
      <c r="BH58" s="978"/>
      <c r="BI58" s="979"/>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8"/>
      <c r="BF59" s="978"/>
      <c r="BG59" s="978"/>
      <c r="BH59" s="978"/>
      <c r="BI59" s="979"/>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8"/>
      <c r="BF60" s="978"/>
      <c r="BG60" s="978"/>
      <c r="BH60" s="978"/>
      <c r="BI60" s="979"/>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8"/>
      <c r="BF61" s="978"/>
      <c r="BG61" s="978"/>
      <c r="BH61" s="978"/>
      <c r="BI61" s="979"/>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8"/>
      <c r="BF62" s="978"/>
      <c r="BG62" s="978"/>
      <c r="BH62" s="978"/>
      <c r="BI62" s="979"/>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395</v>
      </c>
      <c r="B63" s="947" t="s">
        <v>416</v>
      </c>
      <c r="C63" s="948"/>
      <c r="D63" s="948"/>
      <c r="E63" s="948"/>
      <c r="F63" s="948"/>
      <c r="G63" s="948"/>
      <c r="H63" s="948"/>
      <c r="I63" s="948"/>
      <c r="J63" s="948"/>
      <c r="K63" s="948"/>
      <c r="L63" s="948"/>
      <c r="M63" s="948"/>
      <c r="N63" s="948"/>
      <c r="O63" s="948"/>
      <c r="P63" s="958"/>
      <c r="Q63" s="969"/>
      <c r="R63" s="970"/>
      <c r="S63" s="970"/>
      <c r="T63" s="970"/>
      <c r="U63" s="970"/>
      <c r="V63" s="970"/>
      <c r="W63" s="970"/>
      <c r="X63" s="970"/>
      <c r="Y63" s="970"/>
      <c r="Z63" s="970"/>
      <c r="AA63" s="970"/>
      <c r="AB63" s="970"/>
      <c r="AC63" s="970"/>
      <c r="AD63" s="970"/>
      <c r="AE63" s="1020"/>
      <c r="AF63" s="1021">
        <v>49</v>
      </c>
      <c r="AG63" s="759"/>
      <c r="AH63" s="759"/>
      <c r="AI63" s="759"/>
      <c r="AJ63" s="1022"/>
      <c r="AK63" s="1023"/>
      <c r="AL63" s="970"/>
      <c r="AM63" s="970"/>
      <c r="AN63" s="970"/>
      <c r="AO63" s="970"/>
      <c r="AP63" s="759">
        <v>505</v>
      </c>
      <c r="AQ63" s="759"/>
      <c r="AR63" s="759"/>
      <c r="AS63" s="759"/>
      <c r="AT63" s="759"/>
      <c r="AU63" s="759">
        <v>487</v>
      </c>
      <c r="AV63" s="759"/>
      <c r="AW63" s="759"/>
      <c r="AX63" s="759"/>
      <c r="AY63" s="759"/>
      <c r="AZ63" s="1017"/>
      <c r="BA63" s="1017"/>
      <c r="BB63" s="1017"/>
      <c r="BC63" s="1017"/>
      <c r="BD63" s="1017"/>
      <c r="BE63" s="760"/>
      <c r="BF63" s="760"/>
      <c r="BG63" s="760"/>
      <c r="BH63" s="760"/>
      <c r="BI63" s="761"/>
      <c r="BJ63" s="1018" t="s">
        <v>130</v>
      </c>
      <c r="BK63" s="963"/>
      <c r="BL63" s="963"/>
      <c r="BM63" s="96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400</v>
      </c>
      <c r="W66" s="1002"/>
      <c r="X66" s="1002"/>
      <c r="Y66" s="1002"/>
      <c r="Z66" s="1003"/>
      <c r="AA66" s="1001" t="s">
        <v>420</v>
      </c>
      <c r="AB66" s="1002"/>
      <c r="AC66" s="1002"/>
      <c r="AD66" s="1002"/>
      <c r="AE66" s="1003"/>
      <c r="AF66" s="1007" t="s">
        <v>402</v>
      </c>
      <c r="AG66" s="1008"/>
      <c r="AH66" s="1008"/>
      <c r="AI66" s="1008"/>
      <c r="AJ66" s="1009"/>
      <c r="AK66" s="1001" t="s">
        <v>421</v>
      </c>
      <c r="AL66" s="996"/>
      <c r="AM66" s="996"/>
      <c r="AN66" s="996"/>
      <c r="AO66" s="997"/>
      <c r="AP66" s="1001" t="s">
        <v>404</v>
      </c>
      <c r="AQ66" s="1002"/>
      <c r="AR66" s="1002"/>
      <c r="AS66" s="1002"/>
      <c r="AT66" s="1003"/>
      <c r="AU66" s="1001" t="s">
        <v>422</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55"/>
      <c r="BT66" s="956"/>
      <c r="BU66" s="956"/>
      <c r="BV66" s="956"/>
      <c r="BW66" s="956"/>
      <c r="BX66" s="956"/>
      <c r="BY66" s="956"/>
      <c r="BZ66" s="956"/>
      <c r="CA66" s="956"/>
      <c r="CB66" s="956"/>
      <c r="CC66" s="956"/>
      <c r="CD66" s="956"/>
      <c r="CE66" s="956"/>
      <c r="CF66" s="956"/>
      <c r="CG66" s="965"/>
      <c r="CH66" s="966"/>
      <c r="CI66" s="967"/>
      <c r="CJ66" s="967"/>
      <c r="CK66" s="967"/>
      <c r="CL66" s="968"/>
      <c r="CM66" s="966"/>
      <c r="CN66" s="967"/>
      <c r="CO66" s="967"/>
      <c r="CP66" s="967"/>
      <c r="CQ66" s="968"/>
      <c r="CR66" s="966"/>
      <c r="CS66" s="967"/>
      <c r="CT66" s="967"/>
      <c r="CU66" s="967"/>
      <c r="CV66" s="968"/>
      <c r="CW66" s="966"/>
      <c r="CX66" s="967"/>
      <c r="CY66" s="967"/>
      <c r="CZ66" s="967"/>
      <c r="DA66" s="968"/>
      <c r="DB66" s="966"/>
      <c r="DC66" s="967"/>
      <c r="DD66" s="967"/>
      <c r="DE66" s="967"/>
      <c r="DF66" s="968"/>
      <c r="DG66" s="966"/>
      <c r="DH66" s="967"/>
      <c r="DI66" s="967"/>
      <c r="DJ66" s="967"/>
      <c r="DK66" s="968"/>
      <c r="DL66" s="966"/>
      <c r="DM66" s="967"/>
      <c r="DN66" s="967"/>
      <c r="DO66" s="967"/>
      <c r="DP66" s="968"/>
      <c r="DQ66" s="966"/>
      <c r="DR66" s="967"/>
      <c r="DS66" s="967"/>
      <c r="DT66" s="967"/>
      <c r="DU66" s="968"/>
      <c r="DV66" s="955"/>
      <c r="DW66" s="956"/>
      <c r="DX66" s="956"/>
      <c r="DY66" s="956"/>
      <c r="DZ66" s="95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55"/>
      <c r="BT67" s="956"/>
      <c r="BU67" s="956"/>
      <c r="BV67" s="956"/>
      <c r="BW67" s="956"/>
      <c r="BX67" s="956"/>
      <c r="BY67" s="956"/>
      <c r="BZ67" s="956"/>
      <c r="CA67" s="956"/>
      <c r="CB67" s="956"/>
      <c r="CC67" s="956"/>
      <c r="CD67" s="956"/>
      <c r="CE67" s="956"/>
      <c r="CF67" s="956"/>
      <c r="CG67" s="965"/>
      <c r="CH67" s="966"/>
      <c r="CI67" s="967"/>
      <c r="CJ67" s="967"/>
      <c r="CK67" s="967"/>
      <c r="CL67" s="968"/>
      <c r="CM67" s="966"/>
      <c r="CN67" s="967"/>
      <c r="CO67" s="967"/>
      <c r="CP67" s="967"/>
      <c r="CQ67" s="968"/>
      <c r="CR67" s="966"/>
      <c r="CS67" s="967"/>
      <c r="CT67" s="967"/>
      <c r="CU67" s="967"/>
      <c r="CV67" s="968"/>
      <c r="CW67" s="966"/>
      <c r="CX67" s="967"/>
      <c r="CY67" s="967"/>
      <c r="CZ67" s="967"/>
      <c r="DA67" s="968"/>
      <c r="DB67" s="966"/>
      <c r="DC67" s="967"/>
      <c r="DD67" s="967"/>
      <c r="DE67" s="967"/>
      <c r="DF67" s="968"/>
      <c r="DG67" s="966"/>
      <c r="DH67" s="967"/>
      <c r="DI67" s="967"/>
      <c r="DJ67" s="967"/>
      <c r="DK67" s="968"/>
      <c r="DL67" s="966"/>
      <c r="DM67" s="967"/>
      <c r="DN67" s="967"/>
      <c r="DO67" s="967"/>
      <c r="DP67" s="968"/>
      <c r="DQ67" s="966"/>
      <c r="DR67" s="967"/>
      <c r="DS67" s="967"/>
      <c r="DT67" s="967"/>
      <c r="DU67" s="968"/>
      <c r="DV67" s="955"/>
      <c r="DW67" s="956"/>
      <c r="DX67" s="956"/>
      <c r="DY67" s="956"/>
      <c r="DZ67" s="957"/>
      <c r="EA67" s="230"/>
    </row>
    <row r="68" spans="1:131" ht="26.25" customHeight="1" thickTop="1" thickBot="1" x14ac:dyDescent="0.25">
      <c r="A68" s="236">
        <v>1</v>
      </c>
      <c r="B68" s="724" t="s">
        <v>589</v>
      </c>
      <c r="C68" s="725"/>
      <c r="D68" s="725"/>
      <c r="E68" s="725"/>
      <c r="F68" s="725"/>
      <c r="G68" s="725"/>
      <c r="H68" s="725"/>
      <c r="I68" s="725"/>
      <c r="J68" s="725"/>
      <c r="K68" s="725"/>
      <c r="L68" s="725"/>
      <c r="M68" s="725"/>
      <c r="N68" s="725"/>
      <c r="O68" s="725"/>
      <c r="P68" s="726"/>
      <c r="Q68" s="988">
        <v>564</v>
      </c>
      <c r="R68" s="985"/>
      <c r="S68" s="985"/>
      <c r="T68" s="985"/>
      <c r="U68" s="985"/>
      <c r="V68" s="985">
        <v>542</v>
      </c>
      <c r="W68" s="985"/>
      <c r="X68" s="985"/>
      <c r="Y68" s="985"/>
      <c r="Z68" s="985"/>
      <c r="AA68" s="985">
        <v>22</v>
      </c>
      <c r="AB68" s="985"/>
      <c r="AC68" s="985"/>
      <c r="AD68" s="985"/>
      <c r="AE68" s="985"/>
      <c r="AF68" s="985">
        <v>20</v>
      </c>
      <c r="AG68" s="985"/>
      <c r="AH68" s="985"/>
      <c r="AI68" s="985"/>
      <c r="AJ68" s="985"/>
      <c r="AK68" s="985">
        <v>0</v>
      </c>
      <c r="AL68" s="985"/>
      <c r="AM68" s="985"/>
      <c r="AN68" s="985"/>
      <c r="AO68" s="985"/>
      <c r="AP68" s="985">
        <v>0</v>
      </c>
      <c r="AQ68" s="985"/>
      <c r="AR68" s="985"/>
      <c r="AS68" s="985"/>
      <c r="AT68" s="985"/>
      <c r="AU68" s="985">
        <v>0</v>
      </c>
      <c r="AV68" s="985"/>
      <c r="AW68" s="985"/>
      <c r="AX68" s="985"/>
      <c r="AY68" s="985"/>
      <c r="AZ68" s="986"/>
      <c r="BA68" s="986"/>
      <c r="BB68" s="986"/>
      <c r="BC68" s="986"/>
      <c r="BD68" s="987"/>
      <c r="BE68" s="241"/>
      <c r="BF68" s="241"/>
      <c r="BG68" s="241"/>
      <c r="BH68" s="241"/>
      <c r="BI68" s="241"/>
      <c r="BJ68" s="241"/>
      <c r="BK68" s="241"/>
      <c r="BL68" s="241"/>
      <c r="BM68" s="241"/>
      <c r="BN68" s="241"/>
      <c r="BO68" s="241"/>
      <c r="BP68" s="241"/>
      <c r="BQ68" s="238">
        <v>62</v>
      </c>
      <c r="BR68" s="243"/>
      <c r="BS68" s="955"/>
      <c r="BT68" s="956"/>
      <c r="BU68" s="956"/>
      <c r="BV68" s="956"/>
      <c r="BW68" s="956"/>
      <c r="BX68" s="956"/>
      <c r="BY68" s="956"/>
      <c r="BZ68" s="956"/>
      <c r="CA68" s="956"/>
      <c r="CB68" s="956"/>
      <c r="CC68" s="956"/>
      <c r="CD68" s="956"/>
      <c r="CE68" s="956"/>
      <c r="CF68" s="956"/>
      <c r="CG68" s="965"/>
      <c r="CH68" s="966"/>
      <c r="CI68" s="967"/>
      <c r="CJ68" s="967"/>
      <c r="CK68" s="967"/>
      <c r="CL68" s="968"/>
      <c r="CM68" s="966"/>
      <c r="CN68" s="967"/>
      <c r="CO68" s="967"/>
      <c r="CP68" s="967"/>
      <c r="CQ68" s="968"/>
      <c r="CR68" s="966"/>
      <c r="CS68" s="967"/>
      <c r="CT68" s="967"/>
      <c r="CU68" s="967"/>
      <c r="CV68" s="968"/>
      <c r="CW68" s="966"/>
      <c r="CX68" s="967"/>
      <c r="CY68" s="967"/>
      <c r="CZ68" s="967"/>
      <c r="DA68" s="968"/>
      <c r="DB68" s="966"/>
      <c r="DC68" s="967"/>
      <c r="DD68" s="967"/>
      <c r="DE68" s="967"/>
      <c r="DF68" s="968"/>
      <c r="DG68" s="966"/>
      <c r="DH68" s="967"/>
      <c r="DI68" s="967"/>
      <c r="DJ68" s="967"/>
      <c r="DK68" s="968"/>
      <c r="DL68" s="966"/>
      <c r="DM68" s="967"/>
      <c r="DN68" s="967"/>
      <c r="DO68" s="967"/>
      <c r="DP68" s="968"/>
      <c r="DQ68" s="966"/>
      <c r="DR68" s="967"/>
      <c r="DS68" s="967"/>
      <c r="DT68" s="967"/>
      <c r="DU68" s="968"/>
      <c r="DV68" s="955"/>
      <c r="DW68" s="956"/>
      <c r="DX68" s="956"/>
      <c r="DY68" s="956"/>
      <c r="DZ68" s="957"/>
      <c r="EA68" s="230"/>
    </row>
    <row r="69" spans="1:131" ht="26.25" customHeight="1" thickTop="1" x14ac:dyDescent="0.2">
      <c r="A69" s="238">
        <v>2</v>
      </c>
      <c r="B69" s="724" t="s">
        <v>590</v>
      </c>
      <c r="C69" s="725"/>
      <c r="D69" s="725"/>
      <c r="E69" s="725"/>
      <c r="F69" s="725"/>
      <c r="G69" s="725"/>
      <c r="H69" s="725"/>
      <c r="I69" s="725"/>
      <c r="J69" s="725"/>
      <c r="K69" s="725"/>
      <c r="L69" s="725"/>
      <c r="M69" s="725"/>
      <c r="N69" s="725"/>
      <c r="O69" s="725"/>
      <c r="P69" s="726"/>
      <c r="Q69" s="980">
        <v>111158</v>
      </c>
      <c r="R69" s="762"/>
      <c r="S69" s="762"/>
      <c r="T69" s="762"/>
      <c r="U69" s="762"/>
      <c r="V69" s="762">
        <v>110497</v>
      </c>
      <c r="W69" s="762"/>
      <c r="X69" s="762"/>
      <c r="Y69" s="762"/>
      <c r="Z69" s="762"/>
      <c r="AA69" s="762">
        <v>661</v>
      </c>
      <c r="AB69" s="762"/>
      <c r="AC69" s="762"/>
      <c r="AD69" s="762"/>
      <c r="AE69" s="762"/>
      <c r="AF69" s="762">
        <v>661</v>
      </c>
      <c r="AG69" s="762"/>
      <c r="AH69" s="762"/>
      <c r="AI69" s="762"/>
      <c r="AJ69" s="762"/>
      <c r="AK69" s="762">
        <v>704</v>
      </c>
      <c r="AL69" s="762"/>
      <c r="AM69" s="762"/>
      <c r="AN69" s="762"/>
      <c r="AO69" s="762"/>
      <c r="AP69" s="762">
        <v>0</v>
      </c>
      <c r="AQ69" s="762"/>
      <c r="AR69" s="762"/>
      <c r="AS69" s="762"/>
      <c r="AT69" s="762"/>
      <c r="AU69" s="762">
        <v>0</v>
      </c>
      <c r="AV69" s="762"/>
      <c r="AW69" s="762"/>
      <c r="AX69" s="762"/>
      <c r="AY69" s="762"/>
      <c r="AZ69" s="978"/>
      <c r="BA69" s="978"/>
      <c r="BB69" s="978"/>
      <c r="BC69" s="978"/>
      <c r="BD69" s="979"/>
      <c r="BE69" s="241"/>
      <c r="BF69" s="241"/>
      <c r="BG69" s="241"/>
      <c r="BH69" s="241"/>
      <c r="BI69" s="241"/>
      <c r="BJ69" s="241"/>
      <c r="BK69" s="241"/>
      <c r="BL69" s="241"/>
      <c r="BM69" s="241"/>
      <c r="BN69" s="241"/>
      <c r="BO69" s="241"/>
      <c r="BP69" s="241"/>
      <c r="BQ69" s="238">
        <v>63</v>
      </c>
      <c r="BR69" s="243"/>
      <c r="BS69" s="955"/>
      <c r="BT69" s="956"/>
      <c r="BU69" s="956"/>
      <c r="BV69" s="956"/>
      <c r="BW69" s="956"/>
      <c r="BX69" s="956"/>
      <c r="BY69" s="956"/>
      <c r="BZ69" s="956"/>
      <c r="CA69" s="956"/>
      <c r="CB69" s="956"/>
      <c r="CC69" s="956"/>
      <c r="CD69" s="956"/>
      <c r="CE69" s="956"/>
      <c r="CF69" s="956"/>
      <c r="CG69" s="965"/>
      <c r="CH69" s="966"/>
      <c r="CI69" s="967"/>
      <c r="CJ69" s="967"/>
      <c r="CK69" s="967"/>
      <c r="CL69" s="968"/>
      <c r="CM69" s="966"/>
      <c r="CN69" s="967"/>
      <c r="CO69" s="967"/>
      <c r="CP69" s="967"/>
      <c r="CQ69" s="968"/>
      <c r="CR69" s="966"/>
      <c r="CS69" s="967"/>
      <c r="CT69" s="967"/>
      <c r="CU69" s="967"/>
      <c r="CV69" s="968"/>
      <c r="CW69" s="966"/>
      <c r="CX69" s="967"/>
      <c r="CY69" s="967"/>
      <c r="CZ69" s="967"/>
      <c r="DA69" s="968"/>
      <c r="DB69" s="966"/>
      <c r="DC69" s="967"/>
      <c r="DD69" s="967"/>
      <c r="DE69" s="967"/>
      <c r="DF69" s="968"/>
      <c r="DG69" s="966"/>
      <c r="DH69" s="967"/>
      <c r="DI69" s="967"/>
      <c r="DJ69" s="967"/>
      <c r="DK69" s="968"/>
      <c r="DL69" s="966"/>
      <c r="DM69" s="967"/>
      <c r="DN69" s="967"/>
      <c r="DO69" s="967"/>
      <c r="DP69" s="968"/>
      <c r="DQ69" s="966"/>
      <c r="DR69" s="967"/>
      <c r="DS69" s="967"/>
      <c r="DT69" s="967"/>
      <c r="DU69" s="968"/>
      <c r="DV69" s="955"/>
      <c r="DW69" s="956"/>
      <c r="DX69" s="956"/>
      <c r="DY69" s="956"/>
      <c r="DZ69" s="957"/>
      <c r="EA69" s="230"/>
    </row>
    <row r="70" spans="1:131" ht="26.25" customHeight="1" x14ac:dyDescent="0.2">
      <c r="A70" s="238">
        <v>3</v>
      </c>
      <c r="B70" s="721" t="s">
        <v>591</v>
      </c>
      <c r="C70" s="722"/>
      <c r="D70" s="722"/>
      <c r="E70" s="722"/>
      <c r="F70" s="722"/>
      <c r="G70" s="722"/>
      <c r="H70" s="722"/>
      <c r="I70" s="722"/>
      <c r="J70" s="722"/>
      <c r="K70" s="722"/>
      <c r="L70" s="722"/>
      <c r="M70" s="722"/>
      <c r="N70" s="722"/>
      <c r="O70" s="722"/>
      <c r="P70" s="723"/>
      <c r="Q70" s="980">
        <v>4645</v>
      </c>
      <c r="R70" s="762"/>
      <c r="S70" s="762"/>
      <c r="T70" s="762"/>
      <c r="U70" s="762"/>
      <c r="V70" s="762">
        <v>4355</v>
      </c>
      <c r="W70" s="762"/>
      <c r="X70" s="762"/>
      <c r="Y70" s="762"/>
      <c r="Z70" s="762"/>
      <c r="AA70" s="762">
        <v>290</v>
      </c>
      <c r="AB70" s="762"/>
      <c r="AC70" s="762"/>
      <c r="AD70" s="762"/>
      <c r="AE70" s="762"/>
      <c r="AF70" s="762">
        <v>290</v>
      </c>
      <c r="AG70" s="762"/>
      <c r="AH70" s="762"/>
      <c r="AI70" s="762"/>
      <c r="AJ70" s="762"/>
      <c r="AK70" s="762">
        <v>76</v>
      </c>
      <c r="AL70" s="762"/>
      <c r="AM70" s="762"/>
      <c r="AN70" s="762"/>
      <c r="AO70" s="762"/>
      <c r="AP70" s="762">
        <v>0</v>
      </c>
      <c r="AQ70" s="762"/>
      <c r="AR70" s="762"/>
      <c r="AS70" s="762"/>
      <c r="AT70" s="762"/>
      <c r="AU70" s="762">
        <v>0</v>
      </c>
      <c r="AV70" s="762"/>
      <c r="AW70" s="762"/>
      <c r="AX70" s="762"/>
      <c r="AY70" s="762"/>
      <c r="AZ70" s="978"/>
      <c r="BA70" s="978"/>
      <c r="BB70" s="978"/>
      <c r="BC70" s="978"/>
      <c r="BD70" s="979"/>
      <c r="BE70" s="241"/>
      <c r="BF70" s="241"/>
      <c r="BG70" s="241"/>
      <c r="BH70" s="241"/>
      <c r="BI70" s="241"/>
      <c r="BJ70" s="241"/>
      <c r="BK70" s="241"/>
      <c r="BL70" s="241"/>
      <c r="BM70" s="241"/>
      <c r="BN70" s="241"/>
      <c r="BO70" s="241"/>
      <c r="BP70" s="241"/>
      <c r="BQ70" s="238">
        <v>64</v>
      </c>
      <c r="BR70" s="243"/>
      <c r="BS70" s="955"/>
      <c r="BT70" s="956"/>
      <c r="BU70" s="956"/>
      <c r="BV70" s="956"/>
      <c r="BW70" s="956"/>
      <c r="BX70" s="956"/>
      <c r="BY70" s="956"/>
      <c r="BZ70" s="956"/>
      <c r="CA70" s="956"/>
      <c r="CB70" s="956"/>
      <c r="CC70" s="956"/>
      <c r="CD70" s="956"/>
      <c r="CE70" s="956"/>
      <c r="CF70" s="956"/>
      <c r="CG70" s="965"/>
      <c r="CH70" s="966"/>
      <c r="CI70" s="967"/>
      <c r="CJ70" s="967"/>
      <c r="CK70" s="967"/>
      <c r="CL70" s="968"/>
      <c r="CM70" s="966"/>
      <c r="CN70" s="967"/>
      <c r="CO70" s="967"/>
      <c r="CP70" s="967"/>
      <c r="CQ70" s="968"/>
      <c r="CR70" s="966"/>
      <c r="CS70" s="967"/>
      <c r="CT70" s="967"/>
      <c r="CU70" s="967"/>
      <c r="CV70" s="968"/>
      <c r="CW70" s="966"/>
      <c r="CX70" s="967"/>
      <c r="CY70" s="967"/>
      <c r="CZ70" s="967"/>
      <c r="DA70" s="968"/>
      <c r="DB70" s="966"/>
      <c r="DC70" s="967"/>
      <c r="DD70" s="967"/>
      <c r="DE70" s="967"/>
      <c r="DF70" s="968"/>
      <c r="DG70" s="966"/>
      <c r="DH70" s="967"/>
      <c r="DI70" s="967"/>
      <c r="DJ70" s="967"/>
      <c r="DK70" s="968"/>
      <c r="DL70" s="966"/>
      <c r="DM70" s="967"/>
      <c r="DN70" s="967"/>
      <c r="DO70" s="967"/>
      <c r="DP70" s="968"/>
      <c r="DQ70" s="966"/>
      <c r="DR70" s="967"/>
      <c r="DS70" s="967"/>
      <c r="DT70" s="967"/>
      <c r="DU70" s="968"/>
      <c r="DV70" s="955"/>
      <c r="DW70" s="956"/>
      <c r="DX70" s="956"/>
      <c r="DY70" s="956"/>
      <c r="DZ70" s="957"/>
      <c r="EA70" s="230"/>
    </row>
    <row r="71" spans="1:131" ht="26.25" customHeight="1" x14ac:dyDescent="0.2">
      <c r="A71" s="238">
        <v>4</v>
      </c>
      <c r="B71" s="721" t="s">
        <v>592</v>
      </c>
      <c r="C71" s="722"/>
      <c r="D71" s="722"/>
      <c r="E71" s="722"/>
      <c r="F71" s="722"/>
      <c r="G71" s="722"/>
      <c r="H71" s="722"/>
      <c r="I71" s="722"/>
      <c r="J71" s="722"/>
      <c r="K71" s="722"/>
      <c r="L71" s="722"/>
      <c r="M71" s="722"/>
      <c r="N71" s="722"/>
      <c r="O71" s="722"/>
      <c r="P71" s="723"/>
      <c r="Q71" s="980">
        <v>763</v>
      </c>
      <c r="R71" s="762"/>
      <c r="S71" s="762"/>
      <c r="T71" s="762"/>
      <c r="U71" s="762"/>
      <c r="V71" s="762">
        <v>760</v>
      </c>
      <c r="W71" s="762"/>
      <c r="X71" s="762"/>
      <c r="Y71" s="762"/>
      <c r="Z71" s="762"/>
      <c r="AA71" s="762">
        <v>3</v>
      </c>
      <c r="AB71" s="762"/>
      <c r="AC71" s="762"/>
      <c r="AD71" s="762"/>
      <c r="AE71" s="762"/>
      <c r="AF71" s="762">
        <v>3</v>
      </c>
      <c r="AG71" s="762"/>
      <c r="AH71" s="762"/>
      <c r="AI71" s="762"/>
      <c r="AJ71" s="762"/>
      <c r="AK71" s="762">
        <v>9</v>
      </c>
      <c r="AL71" s="762"/>
      <c r="AM71" s="762"/>
      <c r="AN71" s="762"/>
      <c r="AO71" s="762"/>
      <c r="AP71" s="762">
        <v>0</v>
      </c>
      <c r="AQ71" s="762"/>
      <c r="AR71" s="762"/>
      <c r="AS71" s="762"/>
      <c r="AT71" s="762"/>
      <c r="AU71" s="762">
        <v>0</v>
      </c>
      <c r="AV71" s="762"/>
      <c r="AW71" s="762"/>
      <c r="AX71" s="762"/>
      <c r="AY71" s="762"/>
      <c r="AZ71" s="978"/>
      <c r="BA71" s="978"/>
      <c r="BB71" s="978"/>
      <c r="BC71" s="978"/>
      <c r="BD71" s="979"/>
      <c r="BE71" s="241"/>
      <c r="BF71" s="241"/>
      <c r="BG71" s="241"/>
      <c r="BH71" s="241"/>
      <c r="BI71" s="241"/>
      <c r="BJ71" s="241"/>
      <c r="BK71" s="241"/>
      <c r="BL71" s="241"/>
      <c r="BM71" s="241"/>
      <c r="BN71" s="241"/>
      <c r="BO71" s="241"/>
      <c r="BP71" s="241"/>
      <c r="BQ71" s="238">
        <v>65</v>
      </c>
      <c r="BR71" s="243"/>
      <c r="BS71" s="955"/>
      <c r="BT71" s="956"/>
      <c r="BU71" s="956"/>
      <c r="BV71" s="956"/>
      <c r="BW71" s="956"/>
      <c r="BX71" s="956"/>
      <c r="BY71" s="956"/>
      <c r="BZ71" s="956"/>
      <c r="CA71" s="956"/>
      <c r="CB71" s="956"/>
      <c r="CC71" s="956"/>
      <c r="CD71" s="956"/>
      <c r="CE71" s="956"/>
      <c r="CF71" s="956"/>
      <c r="CG71" s="965"/>
      <c r="CH71" s="966"/>
      <c r="CI71" s="967"/>
      <c r="CJ71" s="967"/>
      <c r="CK71" s="967"/>
      <c r="CL71" s="968"/>
      <c r="CM71" s="966"/>
      <c r="CN71" s="967"/>
      <c r="CO71" s="967"/>
      <c r="CP71" s="967"/>
      <c r="CQ71" s="968"/>
      <c r="CR71" s="966"/>
      <c r="CS71" s="967"/>
      <c r="CT71" s="967"/>
      <c r="CU71" s="967"/>
      <c r="CV71" s="968"/>
      <c r="CW71" s="966"/>
      <c r="CX71" s="967"/>
      <c r="CY71" s="967"/>
      <c r="CZ71" s="967"/>
      <c r="DA71" s="968"/>
      <c r="DB71" s="966"/>
      <c r="DC71" s="967"/>
      <c r="DD71" s="967"/>
      <c r="DE71" s="967"/>
      <c r="DF71" s="968"/>
      <c r="DG71" s="966"/>
      <c r="DH71" s="967"/>
      <c r="DI71" s="967"/>
      <c r="DJ71" s="967"/>
      <c r="DK71" s="968"/>
      <c r="DL71" s="966"/>
      <c r="DM71" s="967"/>
      <c r="DN71" s="967"/>
      <c r="DO71" s="967"/>
      <c r="DP71" s="968"/>
      <c r="DQ71" s="966"/>
      <c r="DR71" s="967"/>
      <c r="DS71" s="967"/>
      <c r="DT71" s="967"/>
      <c r="DU71" s="968"/>
      <c r="DV71" s="955"/>
      <c r="DW71" s="956"/>
      <c r="DX71" s="956"/>
      <c r="DY71" s="956"/>
      <c r="DZ71" s="957"/>
      <c r="EA71" s="230"/>
    </row>
    <row r="72" spans="1:131" ht="26.25" customHeight="1" x14ac:dyDescent="0.2">
      <c r="A72" s="238">
        <v>5</v>
      </c>
      <c r="B72" s="721" t="s">
        <v>593</v>
      </c>
      <c r="C72" s="722"/>
      <c r="D72" s="722"/>
      <c r="E72" s="722"/>
      <c r="F72" s="722"/>
      <c r="G72" s="722"/>
      <c r="H72" s="722"/>
      <c r="I72" s="722"/>
      <c r="J72" s="722"/>
      <c r="K72" s="722"/>
      <c r="L72" s="722"/>
      <c r="M72" s="722"/>
      <c r="N72" s="722"/>
      <c r="O72" s="722"/>
      <c r="P72" s="723"/>
      <c r="Q72" s="980">
        <v>461</v>
      </c>
      <c r="R72" s="762"/>
      <c r="S72" s="762"/>
      <c r="T72" s="762"/>
      <c r="U72" s="762"/>
      <c r="V72" s="762">
        <v>439</v>
      </c>
      <c r="W72" s="762"/>
      <c r="X72" s="762"/>
      <c r="Y72" s="762"/>
      <c r="Z72" s="762"/>
      <c r="AA72" s="762">
        <v>22</v>
      </c>
      <c r="AB72" s="762"/>
      <c r="AC72" s="762"/>
      <c r="AD72" s="762"/>
      <c r="AE72" s="762"/>
      <c r="AF72" s="762">
        <v>22</v>
      </c>
      <c r="AG72" s="762"/>
      <c r="AH72" s="762"/>
      <c r="AI72" s="762"/>
      <c r="AJ72" s="762"/>
      <c r="AK72" s="762">
        <v>0</v>
      </c>
      <c r="AL72" s="762"/>
      <c r="AM72" s="762"/>
      <c r="AN72" s="762"/>
      <c r="AO72" s="762"/>
      <c r="AP72" s="762">
        <v>3345</v>
      </c>
      <c r="AQ72" s="762"/>
      <c r="AR72" s="762"/>
      <c r="AS72" s="762"/>
      <c r="AT72" s="762"/>
      <c r="AU72" s="762">
        <v>4</v>
      </c>
      <c r="AV72" s="762"/>
      <c r="AW72" s="762"/>
      <c r="AX72" s="762"/>
      <c r="AY72" s="762"/>
      <c r="AZ72" s="978"/>
      <c r="BA72" s="978"/>
      <c r="BB72" s="978"/>
      <c r="BC72" s="978"/>
      <c r="BD72" s="979"/>
      <c r="BE72" s="241"/>
      <c r="BF72" s="241"/>
      <c r="BG72" s="241"/>
      <c r="BH72" s="241"/>
      <c r="BI72" s="241"/>
      <c r="BJ72" s="241"/>
      <c r="BK72" s="241"/>
      <c r="BL72" s="241"/>
      <c r="BM72" s="241"/>
      <c r="BN72" s="241"/>
      <c r="BO72" s="241"/>
      <c r="BP72" s="241"/>
      <c r="BQ72" s="238">
        <v>66</v>
      </c>
      <c r="BR72" s="243"/>
      <c r="BS72" s="955"/>
      <c r="BT72" s="956"/>
      <c r="BU72" s="956"/>
      <c r="BV72" s="956"/>
      <c r="BW72" s="956"/>
      <c r="BX72" s="956"/>
      <c r="BY72" s="956"/>
      <c r="BZ72" s="956"/>
      <c r="CA72" s="956"/>
      <c r="CB72" s="956"/>
      <c r="CC72" s="956"/>
      <c r="CD72" s="956"/>
      <c r="CE72" s="956"/>
      <c r="CF72" s="956"/>
      <c r="CG72" s="965"/>
      <c r="CH72" s="966"/>
      <c r="CI72" s="967"/>
      <c r="CJ72" s="967"/>
      <c r="CK72" s="967"/>
      <c r="CL72" s="968"/>
      <c r="CM72" s="966"/>
      <c r="CN72" s="967"/>
      <c r="CO72" s="967"/>
      <c r="CP72" s="967"/>
      <c r="CQ72" s="968"/>
      <c r="CR72" s="966"/>
      <c r="CS72" s="967"/>
      <c r="CT72" s="967"/>
      <c r="CU72" s="967"/>
      <c r="CV72" s="968"/>
      <c r="CW72" s="966"/>
      <c r="CX72" s="967"/>
      <c r="CY72" s="967"/>
      <c r="CZ72" s="967"/>
      <c r="DA72" s="968"/>
      <c r="DB72" s="966"/>
      <c r="DC72" s="967"/>
      <c r="DD72" s="967"/>
      <c r="DE72" s="967"/>
      <c r="DF72" s="968"/>
      <c r="DG72" s="966"/>
      <c r="DH72" s="967"/>
      <c r="DI72" s="967"/>
      <c r="DJ72" s="967"/>
      <c r="DK72" s="968"/>
      <c r="DL72" s="966"/>
      <c r="DM72" s="967"/>
      <c r="DN72" s="967"/>
      <c r="DO72" s="967"/>
      <c r="DP72" s="968"/>
      <c r="DQ72" s="966"/>
      <c r="DR72" s="967"/>
      <c r="DS72" s="967"/>
      <c r="DT72" s="967"/>
      <c r="DU72" s="968"/>
      <c r="DV72" s="955"/>
      <c r="DW72" s="956"/>
      <c r="DX72" s="956"/>
      <c r="DY72" s="956"/>
      <c r="DZ72" s="957"/>
      <c r="EA72" s="230"/>
    </row>
    <row r="73" spans="1:131" ht="26.25" customHeight="1" x14ac:dyDescent="0.2">
      <c r="A73" s="238">
        <v>6</v>
      </c>
      <c r="B73" s="721" t="s">
        <v>594</v>
      </c>
      <c r="C73" s="722"/>
      <c r="D73" s="722"/>
      <c r="E73" s="722"/>
      <c r="F73" s="722"/>
      <c r="G73" s="722"/>
      <c r="H73" s="722"/>
      <c r="I73" s="722"/>
      <c r="J73" s="722"/>
      <c r="K73" s="722"/>
      <c r="L73" s="722"/>
      <c r="M73" s="722"/>
      <c r="N73" s="722"/>
      <c r="O73" s="722"/>
      <c r="P73" s="723"/>
      <c r="Q73" s="980">
        <v>13</v>
      </c>
      <c r="R73" s="762"/>
      <c r="S73" s="762"/>
      <c r="T73" s="762"/>
      <c r="U73" s="762"/>
      <c r="V73" s="762">
        <v>11</v>
      </c>
      <c r="W73" s="762"/>
      <c r="X73" s="762"/>
      <c r="Y73" s="762"/>
      <c r="Z73" s="762"/>
      <c r="AA73" s="762">
        <v>2</v>
      </c>
      <c r="AB73" s="762"/>
      <c r="AC73" s="762"/>
      <c r="AD73" s="762"/>
      <c r="AE73" s="762"/>
      <c r="AF73" s="762">
        <v>2</v>
      </c>
      <c r="AG73" s="762"/>
      <c r="AH73" s="762"/>
      <c r="AI73" s="762"/>
      <c r="AJ73" s="762"/>
      <c r="AK73" s="762">
        <v>0</v>
      </c>
      <c r="AL73" s="762"/>
      <c r="AM73" s="762"/>
      <c r="AN73" s="762"/>
      <c r="AO73" s="762"/>
      <c r="AP73" s="762">
        <v>0</v>
      </c>
      <c r="AQ73" s="762"/>
      <c r="AR73" s="762"/>
      <c r="AS73" s="762"/>
      <c r="AT73" s="762"/>
      <c r="AU73" s="762">
        <v>0</v>
      </c>
      <c r="AV73" s="762"/>
      <c r="AW73" s="762"/>
      <c r="AX73" s="762"/>
      <c r="AY73" s="762"/>
      <c r="AZ73" s="978"/>
      <c r="BA73" s="978"/>
      <c r="BB73" s="978"/>
      <c r="BC73" s="978"/>
      <c r="BD73" s="979"/>
      <c r="BE73" s="241"/>
      <c r="BF73" s="241"/>
      <c r="BG73" s="241"/>
      <c r="BH73" s="241"/>
      <c r="BI73" s="241"/>
      <c r="BJ73" s="241"/>
      <c r="BK73" s="241"/>
      <c r="BL73" s="241"/>
      <c r="BM73" s="241"/>
      <c r="BN73" s="241"/>
      <c r="BO73" s="241"/>
      <c r="BP73" s="241"/>
      <c r="BQ73" s="238">
        <v>67</v>
      </c>
      <c r="BR73" s="243"/>
      <c r="BS73" s="955"/>
      <c r="BT73" s="956"/>
      <c r="BU73" s="956"/>
      <c r="BV73" s="956"/>
      <c r="BW73" s="956"/>
      <c r="BX73" s="956"/>
      <c r="BY73" s="956"/>
      <c r="BZ73" s="956"/>
      <c r="CA73" s="956"/>
      <c r="CB73" s="956"/>
      <c r="CC73" s="956"/>
      <c r="CD73" s="956"/>
      <c r="CE73" s="956"/>
      <c r="CF73" s="956"/>
      <c r="CG73" s="965"/>
      <c r="CH73" s="966"/>
      <c r="CI73" s="967"/>
      <c r="CJ73" s="967"/>
      <c r="CK73" s="967"/>
      <c r="CL73" s="968"/>
      <c r="CM73" s="966"/>
      <c r="CN73" s="967"/>
      <c r="CO73" s="967"/>
      <c r="CP73" s="967"/>
      <c r="CQ73" s="968"/>
      <c r="CR73" s="966"/>
      <c r="CS73" s="967"/>
      <c r="CT73" s="967"/>
      <c r="CU73" s="967"/>
      <c r="CV73" s="968"/>
      <c r="CW73" s="966"/>
      <c r="CX73" s="967"/>
      <c r="CY73" s="967"/>
      <c r="CZ73" s="967"/>
      <c r="DA73" s="968"/>
      <c r="DB73" s="966"/>
      <c r="DC73" s="967"/>
      <c r="DD73" s="967"/>
      <c r="DE73" s="967"/>
      <c r="DF73" s="968"/>
      <c r="DG73" s="966"/>
      <c r="DH73" s="967"/>
      <c r="DI73" s="967"/>
      <c r="DJ73" s="967"/>
      <c r="DK73" s="968"/>
      <c r="DL73" s="966"/>
      <c r="DM73" s="967"/>
      <c r="DN73" s="967"/>
      <c r="DO73" s="967"/>
      <c r="DP73" s="968"/>
      <c r="DQ73" s="966"/>
      <c r="DR73" s="967"/>
      <c r="DS73" s="967"/>
      <c r="DT73" s="967"/>
      <c r="DU73" s="968"/>
      <c r="DV73" s="955"/>
      <c r="DW73" s="956"/>
      <c r="DX73" s="956"/>
      <c r="DY73" s="956"/>
      <c r="DZ73" s="957"/>
      <c r="EA73" s="230"/>
    </row>
    <row r="74" spans="1:131" ht="26.25" customHeight="1" x14ac:dyDescent="0.2">
      <c r="A74" s="238">
        <v>7</v>
      </c>
      <c r="B74" s="721" t="s">
        <v>595</v>
      </c>
      <c r="C74" s="722"/>
      <c r="D74" s="722"/>
      <c r="E74" s="722"/>
      <c r="F74" s="722"/>
      <c r="G74" s="722"/>
      <c r="H74" s="722"/>
      <c r="I74" s="722"/>
      <c r="J74" s="722"/>
      <c r="K74" s="722"/>
      <c r="L74" s="722"/>
      <c r="M74" s="722"/>
      <c r="N74" s="722"/>
      <c r="O74" s="722"/>
      <c r="P74" s="723"/>
      <c r="Q74" s="980">
        <v>52</v>
      </c>
      <c r="R74" s="762"/>
      <c r="S74" s="762"/>
      <c r="T74" s="762"/>
      <c r="U74" s="762"/>
      <c r="V74" s="762">
        <v>51</v>
      </c>
      <c r="W74" s="762"/>
      <c r="X74" s="762"/>
      <c r="Y74" s="762"/>
      <c r="Z74" s="762"/>
      <c r="AA74" s="762">
        <v>1</v>
      </c>
      <c r="AB74" s="762"/>
      <c r="AC74" s="762"/>
      <c r="AD74" s="762"/>
      <c r="AE74" s="762"/>
      <c r="AF74" s="762">
        <v>1</v>
      </c>
      <c r="AG74" s="762"/>
      <c r="AH74" s="762"/>
      <c r="AI74" s="762"/>
      <c r="AJ74" s="762"/>
      <c r="AK74" s="762">
        <v>0</v>
      </c>
      <c r="AL74" s="762"/>
      <c r="AM74" s="762"/>
      <c r="AN74" s="762"/>
      <c r="AO74" s="762"/>
      <c r="AP74" s="762">
        <v>0</v>
      </c>
      <c r="AQ74" s="762"/>
      <c r="AR74" s="762"/>
      <c r="AS74" s="762"/>
      <c r="AT74" s="762"/>
      <c r="AU74" s="762">
        <v>0</v>
      </c>
      <c r="AV74" s="762"/>
      <c r="AW74" s="762"/>
      <c r="AX74" s="762"/>
      <c r="AY74" s="762"/>
      <c r="AZ74" s="978"/>
      <c r="BA74" s="978"/>
      <c r="BB74" s="978"/>
      <c r="BC74" s="978"/>
      <c r="BD74" s="979"/>
      <c r="BE74" s="241"/>
      <c r="BF74" s="241"/>
      <c r="BG74" s="241"/>
      <c r="BH74" s="241"/>
      <c r="BI74" s="241"/>
      <c r="BJ74" s="241"/>
      <c r="BK74" s="241"/>
      <c r="BL74" s="241"/>
      <c r="BM74" s="241"/>
      <c r="BN74" s="241"/>
      <c r="BO74" s="241"/>
      <c r="BP74" s="241"/>
      <c r="BQ74" s="238">
        <v>68</v>
      </c>
      <c r="BR74" s="243"/>
      <c r="BS74" s="955"/>
      <c r="BT74" s="956"/>
      <c r="BU74" s="956"/>
      <c r="BV74" s="956"/>
      <c r="BW74" s="956"/>
      <c r="BX74" s="956"/>
      <c r="BY74" s="956"/>
      <c r="BZ74" s="956"/>
      <c r="CA74" s="956"/>
      <c r="CB74" s="956"/>
      <c r="CC74" s="956"/>
      <c r="CD74" s="956"/>
      <c r="CE74" s="956"/>
      <c r="CF74" s="956"/>
      <c r="CG74" s="965"/>
      <c r="CH74" s="966"/>
      <c r="CI74" s="967"/>
      <c r="CJ74" s="967"/>
      <c r="CK74" s="967"/>
      <c r="CL74" s="968"/>
      <c r="CM74" s="966"/>
      <c r="CN74" s="967"/>
      <c r="CO74" s="967"/>
      <c r="CP74" s="967"/>
      <c r="CQ74" s="968"/>
      <c r="CR74" s="966"/>
      <c r="CS74" s="967"/>
      <c r="CT74" s="967"/>
      <c r="CU74" s="967"/>
      <c r="CV74" s="968"/>
      <c r="CW74" s="966"/>
      <c r="CX74" s="967"/>
      <c r="CY74" s="967"/>
      <c r="CZ74" s="967"/>
      <c r="DA74" s="968"/>
      <c r="DB74" s="966"/>
      <c r="DC74" s="967"/>
      <c r="DD74" s="967"/>
      <c r="DE74" s="967"/>
      <c r="DF74" s="968"/>
      <c r="DG74" s="966"/>
      <c r="DH74" s="967"/>
      <c r="DI74" s="967"/>
      <c r="DJ74" s="967"/>
      <c r="DK74" s="968"/>
      <c r="DL74" s="966"/>
      <c r="DM74" s="967"/>
      <c r="DN74" s="967"/>
      <c r="DO74" s="967"/>
      <c r="DP74" s="968"/>
      <c r="DQ74" s="966"/>
      <c r="DR74" s="967"/>
      <c r="DS74" s="967"/>
      <c r="DT74" s="967"/>
      <c r="DU74" s="968"/>
      <c r="DV74" s="955"/>
      <c r="DW74" s="956"/>
      <c r="DX74" s="956"/>
      <c r="DY74" s="956"/>
      <c r="DZ74" s="957"/>
      <c r="EA74" s="230"/>
    </row>
    <row r="75" spans="1:131" ht="26.25" customHeight="1" x14ac:dyDescent="0.2">
      <c r="A75" s="238">
        <v>8</v>
      </c>
      <c r="B75" s="721" t="s">
        <v>596</v>
      </c>
      <c r="C75" s="722"/>
      <c r="D75" s="722"/>
      <c r="E75" s="722"/>
      <c r="F75" s="722"/>
      <c r="G75" s="722"/>
      <c r="H75" s="722"/>
      <c r="I75" s="722"/>
      <c r="J75" s="722"/>
      <c r="K75" s="722"/>
      <c r="L75" s="722"/>
      <c r="M75" s="722"/>
      <c r="N75" s="722"/>
      <c r="O75" s="722"/>
      <c r="P75" s="723"/>
      <c r="Q75" s="981">
        <v>190</v>
      </c>
      <c r="R75" s="982"/>
      <c r="S75" s="982"/>
      <c r="T75" s="982"/>
      <c r="U75" s="983"/>
      <c r="V75" s="984">
        <v>173</v>
      </c>
      <c r="W75" s="982"/>
      <c r="X75" s="982"/>
      <c r="Y75" s="982"/>
      <c r="Z75" s="983"/>
      <c r="AA75" s="984">
        <v>17</v>
      </c>
      <c r="AB75" s="982"/>
      <c r="AC75" s="982"/>
      <c r="AD75" s="982"/>
      <c r="AE75" s="983"/>
      <c r="AF75" s="984">
        <v>17</v>
      </c>
      <c r="AG75" s="982"/>
      <c r="AH75" s="982"/>
      <c r="AI75" s="982"/>
      <c r="AJ75" s="983"/>
      <c r="AK75" s="984">
        <v>0</v>
      </c>
      <c r="AL75" s="982"/>
      <c r="AM75" s="982"/>
      <c r="AN75" s="982"/>
      <c r="AO75" s="983"/>
      <c r="AP75" s="984">
        <v>0</v>
      </c>
      <c r="AQ75" s="982"/>
      <c r="AR75" s="982"/>
      <c r="AS75" s="982"/>
      <c r="AT75" s="983"/>
      <c r="AU75" s="984">
        <v>0</v>
      </c>
      <c r="AV75" s="982"/>
      <c r="AW75" s="982"/>
      <c r="AX75" s="982"/>
      <c r="AY75" s="983"/>
      <c r="AZ75" s="978"/>
      <c r="BA75" s="978"/>
      <c r="BB75" s="978"/>
      <c r="BC75" s="978"/>
      <c r="BD75" s="979"/>
      <c r="BE75" s="241"/>
      <c r="BF75" s="241"/>
      <c r="BG75" s="241"/>
      <c r="BH75" s="241"/>
      <c r="BI75" s="241"/>
      <c r="BJ75" s="241"/>
      <c r="BK75" s="241"/>
      <c r="BL75" s="241"/>
      <c r="BM75" s="241"/>
      <c r="BN75" s="241"/>
      <c r="BO75" s="241"/>
      <c r="BP75" s="241"/>
      <c r="BQ75" s="238">
        <v>69</v>
      </c>
      <c r="BR75" s="243"/>
      <c r="BS75" s="955"/>
      <c r="BT75" s="956"/>
      <c r="BU75" s="956"/>
      <c r="BV75" s="956"/>
      <c r="BW75" s="956"/>
      <c r="BX75" s="956"/>
      <c r="BY75" s="956"/>
      <c r="BZ75" s="956"/>
      <c r="CA75" s="956"/>
      <c r="CB75" s="956"/>
      <c r="CC75" s="956"/>
      <c r="CD75" s="956"/>
      <c r="CE75" s="956"/>
      <c r="CF75" s="956"/>
      <c r="CG75" s="965"/>
      <c r="CH75" s="966"/>
      <c r="CI75" s="967"/>
      <c r="CJ75" s="967"/>
      <c r="CK75" s="967"/>
      <c r="CL75" s="968"/>
      <c r="CM75" s="966"/>
      <c r="CN75" s="967"/>
      <c r="CO75" s="967"/>
      <c r="CP75" s="967"/>
      <c r="CQ75" s="968"/>
      <c r="CR75" s="966"/>
      <c r="CS75" s="967"/>
      <c r="CT75" s="967"/>
      <c r="CU75" s="967"/>
      <c r="CV75" s="968"/>
      <c r="CW75" s="966"/>
      <c r="CX75" s="967"/>
      <c r="CY75" s="967"/>
      <c r="CZ75" s="967"/>
      <c r="DA75" s="968"/>
      <c r="DB75" s="966"/>
      <c r="DC75" s="967"/>
      <c r="DD75" s="967"/>
      <c r="DE75" s="967"/>
      <c r="DF75" s="968"/>
      <c r="DG75" s="966"/>
      <c r="DH75" s="967"/>
      <c r="DI75" s="967"/>
      <c r="DJ75" s="967"/>
      <c r="DK75" s="968"/>
      <c r="DL75" s="966"/>
      <c r="DM75" s="967"/>
      <c r="DN75" s="967"/>
      <c r="DO75" s="967"/>
      <c r="DP75" s="968"/>
      <c r="DQ75" s="966"/>
      <c r="DR75" s="967"/>
      <c r="DS75" s="967"/>
      <c r="DT75" s="967"/>
      <c r="DU75" s="968"/>
      <c r="DV75" s="955"/>
      <c r="DW75" s="956"/>
      <c r="DX75" s="956"/>
      <c r="DY75" s="956"/>
      <c r="DZ75" s="957"/>
      <c r="EA75" s="230"/>
    </row>
    <row r="76" spans="1:131" ht="26.25" customHeight="1" x14ac:dyDescent="0.2">
      <c r="A76" s="238">
        <v>9</v>
      </c>
      <c r="B76" s="721"/>
      <c r="C76" s="722"/>
      <c r="D76" s="722"/>
      <c r="E76" s="722"/>
      <c r="F76" s="722"/>
      <c r="G76" s="722"/>
      <c r="H76" s="722"/>
      <c r="I76" s="722"/>
      <c r="J76" s="722"/>
      <c r="K76" s="722"/>
      <c r="L76" s="722"/>
      <c r="M76" s="722"/>
      <c r="N76" s="722"/>
      <c r="O76" s="722"/>
      <c r="P76" s="723"/>
      <c r="Q76" s="981"/>
      <c r="R76" s="982"/>
      <c r="S76" s="982"/>
      <c r="T76" s="982"/>
      <c r="U76" s="983"/>
      <c r="V76" s="984"/>
      <c r="W76" s="982"/>
      <c r="X76" s="982"/>
      <c r="Y76" s="982"/>
      <c r="Z76" s="983"/>
      <c r="AA76" s="984"/>
      <c r="AB76" s="982"/>
      <c r="AC76" s="982"/>
      <c r="AD76" s="982"/>
      <c r="AE76" s="983"/>
      <c r="AF76" s="984"/>
      <c r="AG76" s="982"/>
      <c r="AH76" s="982"/>
      <c r="AI76" s="982"/>
      <c r="AJ76" s="983"/>
      <c r="AK76" s="984"/>
      <c r="AL76" s="982"/>
      <c r="AM76" s="982"/>
      <c r="AN76" s="982"/>
      <c r="AO76" s="983"/>
      <c r="AP76" s="984"/>
      <c r="AQ76" s="982"/>
      <c r="AR76" s="982"/>
      <c r="AS76" s="982"/>
      <c r="AT76" s="983"/>
      <c r="AU76" s="984"/>
      <c r="AV76" s="982"/>
      <c r="AW76" s="982"/>
      <c r="AX76" s="982"/>
      <c r="AY76" s="983"/>
      <c r="AZ76" s="978"/>
      <c r="BA76" s="978"/>
      <c r="BB76" s="978"/>
      <c r="BC76" s="978"/>
      <c r="BD76" s="979"/>
      <c r="BE76" s="241"/>
      <c r="BF76" s="241"/>
      <c r="BG76" s="241"/>
      <c r="BH76" s="241"/>
      <c r="BI76" s="241"/>
      <c r="BJ76" s="241"/>
      <c r="BK76" s="241"/>
      <c r="BL76" s="241"/>
      <c r="BM76" s="241"/>
      <c r="BN76" s="241"/>
      <c r="BO76" s="241"/>
      <c r="BP76" s="241"/>
      <c r="BQ76" s="238">
        <v>70</v>
      </c>
      <c r="BR76" s="243"/>
      <c r="BS76" s="955"/>
      <c r="BT76" s="956"/>
      <c r="BU76" s="956"/>
      <c r="BV76" s="956"/>
      <c r="BW76" s="956"/>
      <c r="BX76" s="956"/>
      <c r="BY76" s="956"/>
      <c r="BZ76" s="956"/>
      <c r="CA76" s="956"/>
      <c r="CB76" s="956"/>
      <c r="CC76" s="956"/>
      <c r="CD76" s="956"/>
      <c r="CE76" s="956"/>
      <c r="CF76" s="956"/>
      <c r="CG76" s="965"/>
      <c r="CH76" s="966"/>
      <c r="CI76" s="967"/>
      <c r="CJ76" s="967"/>
      <c r="CK76" s="967"/>
      <c r="CL76" s="968"/>
      <c r="CM76" s="966"/>
      <c r="CN76" s="967"/>
      <c r="CO76" s="967"/>
      <c r="CP76" s="967"/>
      <c r="CQ76" s="968"/>
      <c r="CR76" s="966"/>
      <c r="CS76" s="967"/>
      <c r="CT76" s="967"/>
      <c r="CU76" s="967"/>
      <c r="CV76" s="968"/>
      <c r="CW76" s="966"/>
      <c r="CX76" s="967"/>
      <c r="CY76" s="967"/>
      <c r="CZ76" s="967"/>
      <c r="DA76" s="968"/>
      <c r="DB76" s="966"/>
      <c r="DC76" s="967"/>
      <c r="DD76" s="967"/>
      <c r="DE76" s="967"/>
      <c r="DF76" s="968"/>
      <c r="DG76" s="966"/>
      <c r="DH76" s="967"/>
      <c r="DI76" s="967"/>
      <c r="DJ76" s="967"/>
      <c r="DK76" s="968"/>
      <c r="DL76" s="966"/>
      <c r="DM76" s="967"/>
      <c r="DN76" s="967"/>
      <c r="DO76" s="967"/>
      <c r="DP76" s="968"/>
      <c r="DQ76" s="966"/>
      <c r="DR76" s="967"/>
      <c r="DS76" s="967"/>
      <c r="DT76" s="967"/>
      <c r="DU76" s="968"/>
      <c r="DV76" s="955"/>
      <c r="DW76" s="956"/>
      <c r="DX76" s="956"/>
      <c r="DY76" s="956"/>
      <c r="DZ76" s="957"/>
      <c r="EA76" s="230"/>
    </row>
    <row r="77" spans="1:131" ht="26.25" customHeight="1" x14ac:dyDescent="0.2">
      <c r="A77" s="238">
        <v>10</v>
      </c>
      <c r="B77" s="721"/>
      <c r="C77" s="722"/>
      <c r="D77" s="722"/>
      <c r="E77" s="722"/>
      <c r="F77" s="722"/>
      <c r="G77" s="722"/>
      <c r="H77" s="722"/>
      <c r="I77" s="722"/>
      <c r="J77" s="722"/>
      <c r="K77" s="722"/>
      <c r="L77" s="722"/>
      <c r="M77" s="722"/>
      <c r="N77" s="722"/>
      <c r="O77" s="722"/>
      <c r="P77" s="723"/>
      <c r="Q77" s="981"/>
      <c r="R77" s="982"/>
      <c r="S77" s="982"/>
      <c r="T77" s="982"/>
      <c r="U77" s="983"/>
      <c r="V77" s="984"/>
      <c r="W77" s="982"/>
      <c r="X77" s="982"/>
      <c r="Y77" s="982"/>
      <c r="Z77" s="983"/>
      <c r="AA77" s="984"/>
      <c r="AB77" s="982"/>
      <c r="AC77" s="982"/>
      <c r="AD77" s="982"/>
      <c r="AE77" s="983"/>
      <c r="AF77" s="984"/>
      <c r="AG77" s="982"/>
      <c r="AH77" s="982"/>
      <c r="AI77" s="982"/>
      <c r="AJ77" s="983"/>
      <c r="AK77" s="984"/>
      <c r="AL77" s="982"/>
      <c r="AM77" s="982"/>
      <c r="AN77" s="982"/>
      <c r="AO77" s="983"/>
      <c r="AP77" s="984"/>
      <c r="AQ77" s="982"/>
      <c r="AR77" s="982"/>
      <c r="AS77" s="982"/>
      <c r="AT77" s="983"/>
      <c r="AU77" s="984"/>
      <c r="AV77" s="982"/>
      <c r="AW77" s="982"/>
      <c r="AX77" s="982"/>
      <c r="AY77" s="983"/>
      <c r="AZ77" s="978"/>
      <c r="BA77" s="978"/>
      <c r="BB77" s="978"/>
      <c r="BC77" s="978"/>
      <c r="BD77" s="979"/>
      <c r="BE77" s="241"/>
      <c r="BF77" s="241"/>
      <c r="BG77" s="241"/>
      <c r="BH77" s="241"/>
      <c r="BI77" s="241"/>
      <c r="BJ77" s="241"/>
      <c r="BK77" s="241"/>
      <c r="BL77" s="241"/>
      <c r="BM77" s="241"/>
      <c r="BN77" s="241"/>
      <c r="BO77" s="241"/>
      <c r="BP77" s="241"/>
      <c r="BQ77" s="238">
        <v>71</v>
      </c>
      <c r="BR77" s="243"/>
      <c r="BS77" s="955"/>
      <c r="BT77" s="956"/>
      <c r="BU77" s="956"/>
      <c r="BV77" s="956"/>
      <c r="BW77" s="956"/>
      <c r="BX77" s="956"/>
      <c r="BY77" s="956"/>
      <c r="BZ77" s="956"/>
      <c r="CA77" s="956"/>
      <c r="CB77" s="956"/>
      <c r="CC77" s="956"/>
      <c r="CD77" s="956"/>
      <c r="CE77" s="956"/>
      <c r="CF77" s="956"/>
      <c r="CG77" s="965"/>
      <c r="CH77" s="966"/>
      <c r="CI77" s="967"/>
      <c r="CJ77" s="967"/>
      <c r="CK77" s="967"/>
      <c r="CL77" s="968"/>
      <c r="CM77" s="966"/>
      <c r="CN77" s="967"/>
      <c r="CO77" s="967"/>
      <c r="CP77" s="967"/>
      <c r="CQ77" s="968"/>
      <c r="CR77" s="966"/>
      <c r="CS77" s="967"/>
      <c r="CT77" s="967"/>
      <c r="CU77" s="967"/>
      <c r="CV77" s="968"/>
      <c r="CW77" s="966"/>
      <c r="CX77" s="967"/>
      <c r="CY77" s="967"/>
      <c r="CZ77" s="967"/>
      <c r="DA77" s="968"/>
      <c r="DB77" s="966"/>
      <c r="DC77" s="967"/>
      <c r="DD77" s="967"/>
      <c r="DE77" s="967"/>
      <c r="DF77" s="968"/>
      <c r="DG77" s="966"/>
      <c r="DH77" s="967"/>
      <c r="DI77" s="967"/>
      <c r="DJ77" s="967"/>
      <c r="DK77" s="968"/>
      <c r="DL77" s="966"/>
      <c r="DM77" s="967"/>
      <c r="DN77" s="967"/>
      <c r="DO77" s="967"/>
      <c r="DP77" s="968"/>
      <c r="DQ77" s="966"/>
      <c r="DR77" s="967"/>
      <c r="DS77" s="967"/>
      <c r="DT77" s="967"/>
      <c r="DU77" s="968"/>
      <c r="DV77" s="955"/>
      <c r="DW77" s="956"/>
      <c r="DX77" s="956"/>
      <c r="DY77" s="956"/>
      <c r="DZ77" s="957"/>
      <c r="EA77" s="230"/>
    </row>
    <row r="78" spans="1:131" ht="26.25" customHeight="1" x14ac:dyDescent="0.2">
      <c r="A78" s="238">
        <v>11</v>
      </c>
      <c r="B78" s="721"/>
      <c r="C78" s="722"/>
      <c r="D78" s="722"/>
      <c r="E78" s="722"/>
      <c r="F78" s="722"/>
      <c r="G78" s="722"/>
      <c r="H78" s="722"/>
      <c r="I78" s="722"/>
      <c r="J78" s="722"/>
      <c r="K78" s="722"/>
      <c r="L78" s="722"/>
      <c r="M78" s="722"/>
      <c r="N78" s="722"/>
      <c r="O78" s="722"/>
      <c r="P78" s="723"/>
      <c r="Q78" s="980"/>
      <c r="R78" s="762"/>
      <c r="S78" s="762"/>
      <c r="T78" s="762"/>
      <c r="U78" s="762"/>
      <c r="V78" s="762"/>
      <c r="W78" s="762"/>
      <c r="X78" s="762"/>
      <c r="Y78" s="762"/>
      <c r="Z78" s="762"/>
      <c r="AA78" s="762"/>
      <c r="AB78" s="762"/>
      <c r="AC78" s="762"/>
      <c r="AD78" s="762"/>
      <c r="AE78" s="762"/>
      <c r="AF78" s="762"/>
      <c r="AG78" s="762"/>
      <c r="AH78" s="762"/>
      <c r="AI78" s="762"/>
      <c r="AJ78" s="762"/>
      <c r="AK78" s="762"/>
      <c r="AL78" s="762"/>
      <c r="AM78" s="762"/>
      <c r="AN78" s="762"/>
      <c r="AO78" s="762"/>
      <c r="AP78" s="762"/>
      <c r="AQ78" s="762"/>
      <c r="AR78" s="762"/>
      <c r="AS78" s="762"/>
      <c r="AT78" s="762"/>
      <c r="AU78" s="762"/>
      <c r="AV78" s="762"/>
      <c r="AW78" s="762"/>
      <c r="AX78" s="762"/>
      <c r="AY78" s="762"/>
      <c r="AZ78" s="978"/>
      <c r="BA78" s="978"/>
      <c r="BB78" s="978"/>
      <c r="BC78" s="978"/>
      <c r="BD78" s="979"/>
      <c r="BE78" s="241"/>
      <c r="BF78" s="241"/>
      <c r="BG78" s="241"/>
      <c r="BH78" s="241"/>
      <c r="BI78" s="241"/>
      <c r="BJ78" s="230"/>
      <c r="BK78" s="230"/>
      <c r="BL78" s="230"/>
      <c r="BM78" s="230"/>
      <c r="BN78" s="230"/>
      <c r="BO78" s="241"/>
      <c r="BP78" s="241"/>
      <c r="BQ78" s="238">
        <v>72</v>
      </c>
      <c r="BR78" s="243"/>
      <c r="BS78" s="955"/>
      <c r="BT78" s="956"/>
      <c r="BU78" s="956"/>
      <c r="BV78" s="956"/>
      <c r="BW78" s="956"/>
      <c r="BX78" s="956"/>
      <c r="BY78" s="956"/>
      <c r="BZ78" s="956"/>
      <c r="CA78" s="956"/>
      <c r="CB78" s="956"/>
      <c r="CC78" s="956"/>
      <c r="CD78" s="956"/>
      <c r="CE78" s="956"/>
      <c r="CF78" s="956"/>
      <c r="CG78" s="965"/>
      <c r="CH78" s="966"/>
      <c r="CI78" s="967"/>
      <c r="CJ78" s="967"/>
      <c r="CK78" s="967"/>
      <c r="CL78" s="968"/>
      <c r="CM78" s="966"/>
      <c r="CN78" s="967"/>
      <c r="CO78" s="967"/>
      <c r="CP78" s="967"/>
      <c r="CQ78" s="968"/>
      <c r="CR78" s="966"/>
      <c r="CS78" s="967"/>
      <c r="CT78" s="967"/>
      <c r="CU78" s="967"/>
      <c r="CV78" s="968"/>
      <c r="CW78" s="966"/>
      <c r="CX78" s="967"/>
      <c r="CY78" s="967"/>
      <c r="CZ78" s="967"/>
      <c r="DA78" s="968"/>
      <c r="DB78" s="966"/>
      <c r="DC78" s="967"/>
      <c r="DD78" s="967"/>
      <c r="DE78" s="967"/>
      <c r="DF78" s="968"/>
      <c r="DG78" s="966"/>
      <c r="DH78" s="967"/>
      <c r="DI78" s="967"/>
      <c r="DJ78" s="967"/>
      <c r="DK78" s="968"/>
      <c r="DL78" s="966"/>
      <c r="DM78" s="967"/>
      <c r="DN78" s="967"/>
      <c r="DO78" s="967"/>
      <c r="DP78" s="968"/>
      <c r="DQ78" s="966"/>
      <c r="DR78" s="967"/>
      <c r="DS78" s="967"/>
      <c r="DT78" s="967"/>
      <c r="DU78" s="968"/>
      <c r="DV78" s="955"/>
      <c r="DW78" s="956"/>
      <c r="DX78" s="956"/>
      <c r="DY78" s="956"/>
      <c r="DZ78" s="957"/>
      <c r="EA78" s="230"/>
    </row>
    <row r="79" spans="1:131" ht="26.25" customHeight="1" x14ac:dyDescent="0.2">
      <c r="A79" s="238">
        <v>12</v>
      </c>
      <c r="B79" s="721"/>
      <c r="C79" s="722"/>
      <c r="D79" s="722"/>
      <c r="E79" s="722"/>
      <c r="F79" s="722"/>
      <c r="G79" s="722"/>
      <c r="H79" s="722"/>
      <c r="I79" s="722"/>
      <c r="J79" s="722"/>
      <c r="K79" s="722"/>
      <c r="L79" s="722"/>
      <c r="M79" s="722"/>
      <c r="N79" s="722"/>
      <c r="O79" s="722"/>
      <c r="P79" s="723"/>
      <c r="Q79" s="980"/>
      <c r="R79" s="762"/>
      <c r="S79" s="762"/>
      <c r="T79" s="762"/>
      <c r="U79" s="762"/>
      <c r="V79" s="762"/>
      <c r="W79" s="762"/>
      <c r="X79" s="762"/>
      <c r="Y79" s="762"/>
      <c r="Z79" s="762"/>
      <c r="AA79" s="762"/>
      <c r="AB79" s="762"/>
      <c r="AC79" s="762"/>
      <c r="AD79" s="762"/>
      <c r="AE79" s="762"/>
      <c r="AF79" s="762"/>
      <c r="AG79" s="762"/>
      <c r="AH79" s="762"/>
      <c r="AI79" s="762"/>
      <c r="AJ79" s="762"/>
      <c r="AK79" s="762"/>
      <c r="AL79" s="762"/>
      <c r="AM79" s="762"/>
      <c r="AN79" s="762"/>
      <c r="AO79" s="762"/>
      <c r="AP79" s="762"/>
      <c r="AQ79" s="762"/>
      <c r="AR79" s="762"/>
      <c r="AS79" s="762"/>
      <c r="AT79" s="762"/>
      <c r="AU79" s="762"/>
      <c r="AV79" s="762"/>
      <c r="AW79" s="762"/>
      <c r="AX79" s="762"/>
      <c r="AY79" s="762"/>
      <c r="AZ79" s="978"/>
      <c r="BA79" s="978"/>
      <c r="BB79" s="978"/>
      <c r="BC79" s="978"/>
      <c r="BD79" s="979"/>
      <c r="BE79" s="241"/>
      <c r="BF79" s="241"/>
      <c r="BG79" s="241"/>
      <c r="BH79" s="241"/>
      <c r="BI79" s="241"/>
      <c r="BJ79" s="230"/>
      <c r="BK79" s="230"/>
      <c r="BL79" s="230"/>
      <c r="BM79" s="230"/>
      <c r="BN79" s="230"/>
      <c r="BO79" s="241"/>
      <c r="BP79" s="241"/>
      <c r="BQ79" s="238">
        <v>73</v>
      </c>
      <c r="BR79" s="243"/>
      <c r="BS79" s="955"/>
      <c r="BT79" s="956"/>
      <c r="BU79" s="956"/>
      <c r="BV79" s="956"/>
      <c r="BW79" s="956"/>
      <c r="BX79" s="956"/>
      <c r="BY79" s="956"/>
      <c r="BZ79" s="956"/>
      <c r="CA79" s="956"/>
      <c r="CB79" s="956"/>
      <c r="CC79" s="956"/>
      <c r="CD79" s="956"/>
      <c r="CE79" s="956"/>
      <c r="CF79" s="956"/>
      <c r="CG79" s="965"/>
      <c r="CH79" s="966"/>
      <c r="CI79" s="967"/>
      <c r="CJ79" s="967"/>
      <c r="CK79" s="967"/>
      <c r="CL79" s="968"/>
      <c r="CM79" s="966"/>
      <c r="CN79" s="967"/>
      <c r="CO79" s="967"/>
      <c r="CP79" s="967"/>
      <c r="CQ79" s="968"/>
      <c r="CR79" s="966"/>
      <c r="CS79" s="967"/>
      <c r="CT79" s="967"/>
      <c r="CU79" s="967"/>
      <c r="CV79" s="968"/>
      <c r="CW79" s="966"/>
      <c r="CX79" s="967"/>
      <c r="CY79" s="967"/>
      <c r="CZ79" s="967"/>
      <c r="DA79" s="968"/>
      <c r="DB79" s="966"/>
      <c r="DC79" s="967"/>
      <c r="DD79" s="967"/>
      <c r="DE79" s="967"/>
      <c r="DF79" s="968"/>
      <c r="DG79" s="966"/>
      <c r="DH79" s="967"/>
      <c r="DI79" s="967"/>
      <c r="DJ79" s="967"/>
      <c r="DK79" s="968"/>
      <c r="DL79" s="966"/>
      <c r="DM79" s="967"/>
      <c r="DN79" s="967"/>
      <c r="DO79" s="967"/>
      <c r="DP79" s="968"/>
      <c r="DQ79" s="966"/>
      <c r="DR79" s="967"/>
      <c r="DS79" s="967"/>
      <c r="DT79" s="967"/>
      <c r="DU79" s="968"/>
      <c r="DV79" s="955"/>
      <c r="DW79" s="956"/>
      <c r="DX79" s="956"/>
      <c r="DY79" s="956"/>
      <c r="DZ79" s="957"/>
      <c r="EA79" s="230"/>
    </row>
    <row r="80" spans="1:131" ht="26.25" customHeight="1" x14ac:dyDescent="0.2">
      <c r="A80" s="238">
        <v>13</v>
      </c>
      <c r="B80" s="721"/>
      <c r="C80" s="722"/>
      <c r="D80" s="722"/>
      <c r="E80" s="722"/>
      <c r="F80" s="722"/>
      <c r="G80" s="722"/>
      <c r="H80" s="722"/>
      <c r="I80" s="722"/>
      <c r="J80" s="722"/>
      <c r="K80" s="722"/>
      <c r="L80" s="722"/>
      <c r="M80" s="722"/>
      <c r="N80" s="722"/>
      <c r="O80" s="722"/>
      <c r="P80" s="723"/>
      <c r="Q80" s="980"/>
      <c r="R80" s="762"/>
      <c r="S80" s="762"/>
      <c r="T80" s="762"/>
      <c r="U80" s="762"/>
      <c r="V80" s="762"/>
      <c r="W80" s="762"/>
      <c r="X80" s="762"/>
      <c r="Y80" s="762"/>
      <c r="Z80" s="762"/>
      <c r="AA80" s="762"/>
      <c r="AB80" s="762"/>
      <c r="AC80" s="762"/>
      <c r="AD80" s="762"/>
      <c r="AE80" s="762"/>
      <c r="AF80" s="762"/>
      <c r="AG80" s="762"/>
      <c r="AH80" s="762"/>
      <c r="AI80" s="762"/>
      <c r="AJ80" s="762"/>
      <c r="AK80" s="762"/>
      <c r="AL80" s="762"/>
      <c r="AM80" s="762"/>
      <c r="AN80" s="762"/>
      <c r="AO80" s="762"/>
      <c r="AP80" s="762"/>
      <c r="AQ80" s="762"/>
      <c r="AR80" s="762"/>
      <c r="AS80" s="762"/>
      <c r="AT80" s="762"/>
      <c r="AU80" s="762"/>
      <c r="AV80" s="762"/>
      <c r="AW80" s="762"/>
      <c r="AX80" s="762"/>
      <c r="AY80" s="762"/>
      <c r="AZ80" s="978"/>
      <c r="BA80" s="978"/>
      <c r="BB80" s="978"/>
      <c r="BC80" s="978"/>
      <c r="BD80" s="979"/>
      <c r="BE80" s="241"/>
      <c r="BF80" s="241"/>
      <c r="BG80" s="241"/>
      <c r="BH80" s="241"/>
      <c r="BI80" s="241"/>
      <c r="BJ80" s="241"/>
      <c r="BK80" s="241"/>
      <c r="BL80" s="241"/>
      <c r="BM80" s="241"/>
      <c r="BN80" s="241"/>
      <c r="BO80" s="241"/>
      <c r="BP80" s="241"/>
      <c r="BQ80" s="238">
        <v>74</v>
      </c>
      <c r="BR80" s="243"/>
      <c r="BS80" s="955"/>
      <c r="BT80" s="956"/>
      <c r="BU80" s="956"/>
      <c r="BV80" s="956"/>
      <c r="BW80" s="956"/>
      <c r="BX80" s="956"/>
      <c r="BY80" s="956"/>
      <c r="BZ80" s="956"/>
      <c r="CA80" s="956"/>
      <c r="CB80" s="956"/>
      <c r="CC80" s="956"/>
      <c r="CD80" s="956"/>
      <c r="CE80" s="956"/>
      <c r="CF80" s="956"/>
      <c r="CG80" s="965"/>
      <c r="CH80" s="966"/>
      <c r="CI80" s="967"/>
      <c r="CJ80" s="967"/>
      <c r="CK80" s="967"/>
      <c r="CL80" s="968"/>
      <c r="CM80" s="966"/>
      <c r="CN80" s="967"/>
      <c r="CO80" s="967"/>
      <c r="CP80" s="967"/>
      <c r="CQ80" s="968"/>
      <c r="CR80" s="966"/>
      <c r="CS80" s="967"/>
      <c r="CT80" s="967"/>
      <c r="CU80" s="967"/>
      <c r="CV80" s="968"/>
      <c r="CW80" s="966"/>
      <c r="CX80" s="967"/>
      <c r="CY80" s="967"/>
      <c r="CZ80" s="967"/>
      <c r="DA80" s="968"/>
      <c r="DB80" s="966"/>
      <c r="DC80" s="967"/>
      <c r="DD80" s="967"/>
      <c r="DE80" s="967"/>
      <c r="DF80" s="968"/>
      <c r="DG80" s="966"/>
      <c r="DH80" s="967"/>
      <c r="DI80" s="967"/>
      <c r="DJ80" s="967"/>
      <c r="DK80" s="968"/>
      <c r="DL80" s="966"/>
      <c r="DM80" s="967"/>
      <c r="DN80" s="967"/>
      <c r="DO80" s="967"/>
      <c r="DP80" s="968"/>
      <c r="DQ80" s="966"/>
      <c r="DR80" s="967"/>
      <c r="DS80" s="967"/>
      <c r="DT80" s="967"/>
      <c r="DU80" s="968"/>
      <c r="DV80" s="955"/>
      <c r="DW80" s="956"/>
      <c r="DX80" s="956"/>
      <c r="DY80" s="956"/>
      <c r="DZ80" s="957"/>
      <c r="EA80" s="230"/>
    </row>
    <row r="81" spans="1:131" ht="26.25" customHeight="1" x14ac:dyDescent="0.2">
      <c r="A81" s="238">
        <v>14</v>
      </c>
      <c r="B81" s="721"/>
      <c r="C81" s="722"/>
      <c r="D81" s="722"/>
      <c r="E81" s="722"/>
      <c r="F81" s="722"/>
      <c r="G81" s="722"/>
      <c r="H81" s="722"/>
      <c r="I81" s="722"/>
      <c r="J81" s="722"/>
      <c r="K81" s="722"/>
      <c r="L81" s="722"/>
      <c r="M81" s="722"/>
      <c r="N81" s="722"/>
      <c r="O81" s="722"/>
      <c r="P81" s="723"/>
      <c r="Q81" s="980"/>
      <c r="R81" s="762"/>
      <c r="S81" s="762"/>
      <c r="T81" s="762"/>
      <c r="U81" s="762"/>
      <c r="V81" s="762"/>
      <c r="W81" s="762"/>
      <c r="X81" s="762"/>
      <c r="Y81" s="762"/>
      <c r="Z81" s="762"/>
      <c r="AA81" s="762"/>
      <c r="AB81" s="762"/>
      <c r="AC81" s="762"/>
      <c r="AD81" s="762"/>
      <c r="AE81" s="762"/>
      <c r="AF81" s="762"/>
      <c r="AG81" s="762"/>
      <c r="AH81" s="762"/>
      <c r="AI81" s="762"/>
      <c r="AJ81" s="762"/>
      <c r="AK81" s="762"/>
      <c r="AL81" s="762"/>
      <c r="AM81" s="762"/>
      <c r="AN81" s="762"/>
      <c r="AO81" s="762"/>
      <c r="AP81" s="762"/>
      <c r="AQ81" s="762"/>
      <c r="AR81" s="762"/>
      <c r="AS81" s="762"/>
      <c r="AT81" s="762"/>
      <c r="AU81" s="762"/>
      <c r="AV81" s="762"/>
      <c r="AW81" s="762"/>
      <c r="AX81" s="762"/>
      <c r="AY81" s="762"/>
      <c r="AZ81" s="978"/>
      <c r="BA81" s="978"/>
      <c r="BB81" s="978"/>
      <c r="BC81" s="978"/>
      <c r="BD81" s="979"/>
      <c r="BE81" s="241"/>
      <c r="BF81" s="241"/>
      <c r="BG81" s="241"/>
      <c r="BH81" s="241"/>
      <c r="BI81" s="241"/>
      <c r="BJ81" s="241"/>
      <c r="BK81" s="241"/>
      <c r="BL81" s="241"/>
      <c r="BM81" s="241"/>
      <c r="BN81" s="241"/>
      <c r="BO81" s="241"/>
      <c r="BP81" s="241"/>
      <c r="BQ81" s="238">
        <v>75</v>
      </c>
      <c r="BR81" s="243"/>
      <c r="BS81" s="955"/>
      <c r="BT81" s="956"/>
      <c r="BU81" s="956"/>
      <c r="BV81" s="956"/>
      <c r="BW81" s="956"/>
      <c r="BX81" s="956"/>
      <c r="BY81" s="956"/>
      <c r="BZ81" s="956"/>
      <c r="CA81" s="956"/>
      <c r="CB81" s="956"/>
      <c r="CC81" s="956"/>
      <c r="CD81" s="956"/>
      <c r="CE81" s="956"/>
      <c r="CF81" s="956"/>
      <c r="CG81" s="965"/>
      <c r="CH81" s="966"/>
      <c r="CI81" s="967"/>
      <c r="CJ81" s="967"/>
      <c r="CK81" s="967"/>
      <c r="CL81" s="968"/>
      <c r="CM81" s="966"/>
      <c r="CN81" s="967"/>
      <c r="CO81" s="967"/>
      <c r="CP81" s="967"/>
      <c r="CQ81" s="968"/>
      <c r="CR81" s="966"/>
      <c r="CS81" s="967"/>
      <c r="CT81" s="967"/>
      <c r="CU81" s="967"/>
      <c r="CV81" s="968"/>
      <c r="CW81" s="966"/>
      <c r="CX81" s="967"/>
      <c r="CY81" s="967"/>
      <c r="CZ81" s="967"/>
      <c r="DA81" s="968"/>
      <c r="DB81" s="966"/>
      <c r="DC81" s="967"/>
      <c r="DD81" s="967"/>
      <c r="DE81" s="967"/>
      <c r="DF81" s="968"/>
      <c r="DG81" s="966"/>
      <c r="DH81" s="967"/>
      <c r="DI81" s="967"/>
      <c r="DJ81" s="967"/>
      <c r="DK81" s="968"/>
      <c r="DL81" s="966"/>
      <c r="DM81" s="967"/>
      <c r="DN81" s="967"/>
      <c r="DO81" s="967"/>
      <c r="DP81" s="968"/>
      <c r="DQ81" s="966"/>
      <c r="DR81" s="967"/>
      <c r="DS81" s="967"/>
      <c r="DT81" s="967"/>
      <c r="DU81" s="968"/>
      <c r="DV81" s="955"/>
      <c r="DW81" s="956"/>
      <c r="DX81" s="956"/>
      <c r="DY81" s="956"/>
      <c r="DZ81" s="957"/>
      <c r="EA81" s="230"/>
    </row>
    <row r="82" spans="1:131" ht="26.25" customHeight="1" x14ac:dyDescent="0.2">
      <c r="A82" s="238">
        <v>15</v>
      </c>
      <c r="B82" s="721"/>
      <c r="C82" s="722"/>
      <c r="D82" s="722"/>
      <c r="E82" s="722"/>
      <c r="F82" s="722"/>
      <c r="G82" s="722"/>
      <c r="H82" s="722"/>
      <c r="I82" s="722"/>
      <c r="J82" s="722"/>
      <c r="K82" s="722"/>
      <c r="L82" s="722"/>
      <c r="M82" s="722"/>
      <c r="N82" s="722"/>
      <c r="O82" s="722"/>
      <c r="P82" s="723"/>
      <c r="Q82" s="980"/>
      <c r="R82" s="762"/>
      <c r="S82" s="762"/>
      <c r="T82" s="762"/>
      <c r="U82" s="762"/>
      <c r="V82" s="762"/>
      <c r="W82" s="762"/>
      <c r="X82" s="762"/>
      <c r="Y82" s="762"/>
      <c r="Z82" s="762"/>
      <c r="AA82" s="762"/>
      <c r="AB82" s="762"/>
      <c r="AC82" s="762"/>
      <c r="AD82" s="762"/>
      <c r="AE82" s="762"/>
      <c r="AF82" s="762"/>
      <c r="AG82" s="762"/>
      <c r="AH82" s="762"/>
      <c r="AI82" s="762"/>
      <c r="AJ82" s="762"/>
      <c r="AK82" s="762"/>
      <c r="AL82" s="762"/>
      <c r="AM82" s="762"/>
      <c r="AN82" s="762"/>
      <c r="AO82" s="762"/>
      <c r="AP82" s="762"/>
      <c r="AQ82" s="762"/>
      <c r="AR82" s="762"/>
      <c r="AS82" s="762"/>
      <c r="AT82" s="762"/>
      <c r="AU82" s="762"/>
      <c r="AV82" s="762"/>
      <c r="AW82" s="762"/>
      <c r="AX82" s="762"/>
      <c r="AY82" s="762"/>
      <c r="AZ82" s="978"/>
      <c r="BA82" s="978"/>
      <c r="BB82" s="978"/>
      <c r="BC82" s="978"/>
      <c r="BD82" s="979"/>
      <c r="BE82" s="241"/>
      <c r="BF82" s="241"/>
      <c r="BG82" s="241"/>
      <c r="BH82" s="241"/>
      <c r="BI82" s="241"/>
      <c r="BJ82" s="241"/>
      <c r="BK82" s="241"/>
      <c r="BL82" s="241"/>
      <c r="BM82" s="241"/>
      <c r="BN82" s="241"/>
      <c r="BO82" s="241"/>
      <c r="BP82" s="241"/>
      <c r="BQ82" s="238">
        <v>76</v>
      </c>
      <c r="BR82" s="243"/>
      <c r="BS82" s="955"/>
      <c r="BT82" s="956"/>
      <c r="BU82" s="956"/>
      <c r="BV82" s="956"/>
      <c r="BW82" s="956"/>
      <c r="BX82" s="956"/>
      <c r="BY82" s="956"/>
      <c r="BZ82" s="956"/>
      <c r="CA82" s="956"/>
      <c r="CB82" s="956"/>
      <c r="CC82" s="956"/>
      <c r="CD82" s="956"/>
      <c r="CE82" s="956"/>
      <c r="CF82" s="956"/>
      <c r="CG82" s="965"/>
      <c r="CH82" s="966"/>
      <c r="CI82" s="967"/>
      <c r="CJ82" s="967"/>
      <c r="CK82" s="967"/>
      <c r="CL82" s="968"/>
      <c r="CM82" s="966"/>
      <c r="CN82" s="967"/>
      <c r="CO82" s="967"/>
      <c r="CP82" s="967"/>
      <c r="CQ82" s="968"/>
      <c r="CR82" s="966"/>
      <c r="CS82" s="967"/>
      <c r="CT82" s="967"/>
      <c r="CU82" s="967"/>
      <c r="CV82" s="968"/>
      <c r="CW82" s="966"/>
      <c r="CX82" s="967"/>
      <c r="CY82" s="967"/>
      <c r="CZ82" s="967"/>
      <c r="DA82" s="968"/>
      <c r="DB82" s="966"/>
      <c r="DC82" s="967"/>
      <c r="DD82" s="967"/>
      <c r="DE82" s="967"/>
      <c r="DF82" s="968"/>
      <c r="DG82" s="966"/>
      <c r="DH82" s="967"/>
      <c r="DI82" s="967"/>
      <c r="DJ82" s="967"/>
      <c r="DK82" s="968"/>
      <c r="DL82" s="966"/>
      <c r="DM82" s="967"/>
      <c r="DN82" s="967"/>
      <c r="DO82" s="967"/>
      <c r="DP82" s="968"/>
      <c r="DQ82" s="966"/>
      <c r="DR82" s="967"/>
      <c r="DS82" s="967"/>
      <c r="DT82" s="967"/>
      <c r="DU82" s="968"/>
      <c r="DV82" s="955"/>
      <c r="DW82" s="956"/>
      <c r="DX82" s="956"/>
      <c r="DY82" s="956"/>
      <c r="DZ82" s="957"/>
      <c r="EA82" s="230"/>
    </row>
    <row r="83" spans="1:131" ht="26.25" customHeight="1" x14ac:dyDescent="0.2">
      <c r="A83" s="238">
        <v>16</v>
      </c>
      <c r="B83" s="721"/>
      <c r="C83" s="722"/>
      <c r="D83" s="722"/>
      <c r="E83" s="722"/>
      <c r="F83" s="722"/>
      <c r="G83" s="722"/>
      <c r="H83" s="722"/>
      <c r="I83" s="722"/>
      <c r="J83" s="722"/>
      <c r="K83" s="722"/>
      <c r="L83" s="722"/>
      <c r="M83" s="722"/>
      <c r="N83" s="722"/>
      <c r="O83" s="722"/>
      <c r="P83" s="723"/>
      <c r="Q83" s="980"/>
      <c r="R83" s="762"/>
      <c r="S83" s="762"/>
      <c r="T83" s="762"/>
      <c r="U83" s="762"/>
      <c r="V83" s="762"/>
      <c r="W83" s="762"/>
      <c r="X83" s="762"/>
      <c r="Y83" s="762"/>
      <c r="Z83" s="762"/>
      <c r="AA83" s="762"/>
      <c r="AB83" s="762"/>
      <c r="AC83" s="762"/>
      <c r="AD83" s="762"/>
      <c r="AE83" s="762"/>
      <c r="AF83" s="762"/>
      <c r="AG83" s="762"/>
      <c r="AH83" s="762"/>
      <c r="AI83" s="762"/>
      <c r="AJ83" s="762"/>
      <c r="AK83" s="762"/>
      <c r="AL83" s="762"/>
      <c r="AM83" s="762"/>
      <c r="AN83" s="762"/>
      <c r="AO83" s="762"/>
      <c r="AP83" s="762"/>
      <c r="AQ83" s="762"/>
      <c r="AR83" s="762"/>
      <c r="AS83" s="762"/>
      <c r="AT83" s="762"/>
      <c r="AU83" s="762"/>
      <c r="AV83" s="762"/>
      <c r="AW83" s="762"/>
      <c r="AX83" s="762"/>
      <c r="AY83" s="762"/>
      <c r="AZ83" s="978"/>
      <c r="BA83" s="978"/>
      <c r="BB83" s="978"/>
      <c r="BC83" s="978"/>
      <c r="BD83" s="979"/>
      <c r="BE83" s="241"/>
      <c r="BF83" s="241"/>
      <c r="BG83" s="241"/>
      <c r="BH83" s="241"/>
      <c r="BI83" s="241"/>
      <c r="BJ83" s="241"/>
      <c r="BK83" s="241"/>
      <c r="BL83" s="241"/>
      <c r="BM83" s="241"/>
      <c r="BN83" s="241"/>
      <c r="BO83" s="241"/>
      <c r="BP83" s="241"/>
      <c r="BQ83" s="238">
        <v>77</v>
      </c>
      <c r="BR83" s="243"/>
      <c r="BS83" s="955"/>
      <c r="BT83" s="956"/>
      <c r="BU83" s="956"/>
      <c r="BV83" s="956"/>
      <c r="BW83" s="956"/>
      <c r="BX83" s="956"/>
      <c r="BY83" s="956"/>
      <c r="BZ83" s="956"/>
      <c r="CA83" s="956"/>
      <c r="CB83" s="956"/>
      <c r="CC83" s="956"/>
      <c r="CD83" s="956"/>
      <c r="CE83" s="956"/>
      <c r="CF83" s="956"/>
      <c r="CG83" s="965"/>
      <c r="CH83" s="966"/>
      <c r="CI83" s="967"/>
      <c r="CJ83" s="967"/>
      <c r="CK83" s="967"/>
      <c r="CL83" s="968"/>
      <c r="CM83" s="966"/>
      <c r="CN83" s="967"/>
      <c r="CO83" s="967"/>
      <c r="CP83" s="967"/>
      <c r="CQ83" s="968"/>
      <c r="CR83" s="966"/>
      <c r="CS83" s="967"/>
      <c r="CT83" s="967"/>
      <c r="CU83" s="967"/>
      <c r="CV83" s="968"/>
      <c r="CW83" s="966"/>
      <c r="CX83" s="967"/>
      <c r="CY83" s="967"/>
      <c r="CZ83" s="967"/>
      <c r="DA83" s="968"/>
      <c r="DB83" s="966"/>
      <c r="DC83" s="967"/>
      <c r="DD83" s="967"/>
      <c r="DE83" s="967"/>
      <c r="DF83" s="968"/>
      <c r="DG83" s="966"/>
      <c r="DH83" s="967"/>
      <c r="DI83" s="967"/>
      <c r="DJ83" s="967"/>
      <c r="DK83" s="968"/>
      <c r="DL83" s="966"/>
      <c r="DM83" s="967"/>
      <c r="DN83" s="967"/>
      <c r="DO83" s="967"/>
      <c r="DP83" s="968"/>
      <c r="DQ83" s="966"/>
      <c r="DR83" s="967"/>
      <c r="DS83" s="967"/>
      <c r="DT83" s="967"/>
      <c r="DU83" s="968"/>
      <c r="DV83" s="955"/>
      <c r="DW83" s="956"/>
      <c r="DX83" s="956"/>
      <c r="DY83" s="956"/>
      <c r="DZ83" s="957"/>
      <c r="EA83" s="230"/>
    </row>
    <row r="84" spans="1:131" ht="26.25" customHeight="1" x14ac:dyDescent="0.2">
      <c r="A84" s="238">
        <v>17</v>
      </c>
      <c r="B84" s="721"/>
      <c r="C84" s="722"/>
      <c r="D84" s="722"/>
      <c r="E84" s="722"/>
      <c r="F84" s="722"/>
      <c r="G84" s="722"/>
      <c r="H84" s="722"/>
      <c r="I84" s="722"/>
      <c r="J84" s="722"/>
      <c r="K84" s="722"/>
      <c r="L84" s="722"/>
      <c r="M84" s="722"/>
      <c r="N84" s="722"/>
      <c r="O84" s="722"/>
      <c r="P84" s="723"/>
      <c r="Q84" s="980"/>
      <c r="R84" s="762"/>
      <c r="S84" s="762"/>
      <c r="T84" s="762"/>
      <c r="U84" s="762"/>
      <c r="V84" s="762"/>
      <c r="W84" s="762"/>
      <c r="X84" s="762"/>
      <c r="Y84" s="762"/>
      <c r="Z84" s="762"/>
      <c r="AA84" s="762"/>
      <c r="AB84" s="762"/>
      <c r="AC84" s="762"/>
      <c r="AD84" s="762"/>
      <c r="AE84" s="762"/>
      <c r="AF84" s="762"/>
      <c r="AG84" s="762"/>
      <c r="AH84" s="762"/>
      <c r="AI84" s="762"/>
      <c r="AJ84" s="762"/>
      <c r="AK84" s="762"/>
      <c r="AL84" s="762"/>
      <c r="AM84" s="762"/>
      <c r="AN84" s="762"/>
      <c r="AO84" s="762"/>
      <c r="AP84" s="762"/>
      <c r="AQ84" s="762"/>
      <c r="AR84" s="762"/>
      <c r="AS84" s="762"/>
      <c r="AT84" s="762"/>
      <c r="AU84" s="762"/>
      <c r="AV84" s="762"/>
      <c r="AW84" s="762"/>
      <c r="AX84" s="762"/>
      <c r="AY84" s="762"/>
      <c r="AZ84" s="978"/>
      <c r="BA84" s="978"/>
      <c r="BB84" s="978"/>
      <c r="BC84" s="978"/>
      <c r="BD84" s="979"/>
      <c r="BE84" s="241"/>
      <c r="BF84" s="241"/>
      <c r="BG84" s="241"/>
      <c r="BH84" s="241"/>
      <c r="BI84" s="241"/>
      <c r="BJ84" s="241"/>
      <c r="BK84" s="241"/>
      <c r="BL84" s="241"/>
      <c r="BM84" s="241"/>
      <c r="BN84" s="241"/>
      <c r="BO84" s="241"/>
      <c r="BP84" s="241"/>
      <c r="BQ84" s="238">
        <v>78</v>
      </c>
      <c r="BR84" s="243"/>
      <c r="BS84" s="955"/>
      <c r="BT84" s="956"/>
      <c r="BU84" s="956"/>
      <c r="BV84" s="956"/>
      <c r="BW84" s="956"/>
      <c r="BX84" s="956"/>
      <c r="BY84" s="956"/>
      <c r="BZ84" s="956"/>
      <c r="CA84" s="956"/>
      <c r="CB84" s="956"/>
      <c r="CC84" s="956"/>
      <c r="CD84" s="956"/>
      <c r="CE84" s="956"/>
      <c r="CF84" s="956"/>
      <c r="CG84" s="965"/>
      <c r="CH84" s="966"/>
      <c r="CI84" s="967"/>
      <c r="CJ84" s="967"/>
      <c r="CK84" s="967"/>
      <c r="CL84" s="968"/>
      <c r="CM84" s="966"/>
      <c r="CN84" s="967"/>
      <c r="CO84" s="967"/>
      <c r="CP84" s="967"/>
      <c r="CQ84" s="968"/>
      <c r="CR84" s="966"/>
      <c r="CS84" s="967"/>
      <c r="CT84" s="967"/>
      <c r="CU84" s="967"/>
      <c r="CV84" s="968"/>
      <c r="CW84" s="966"/>
      <c r="CX84" s="967"/>
      <c r="CY84" s="967"/>
      <c r="CZ84" s="967"/>
      <c r="DA84" s="968"/>
      <c r="DB84" s="966"/>
      <c r="DC84" s="967"/>
      <c r="DD84" s="967"/>
      <c r="DE84" s="967"/>
      <c r="DF84" s="968"/>
      <c r="DG84" s="966"/>
      <c r="DH84" s="967"/>
      <c r="DI84" s="967"/>
      <c r="DJ84" s="967"/>
      <c r="DK84" s="968"/>
      <c r="DL84" s="966"/>
      <c r="DM84" s="967"/>
      <c r="DN84" s="967"/>
      <c r="DO84" s="967"/>
      <c r="DP84" s="968"/>
      <c r="DQ84" s="966"/>
      <c r="DR84" s="967"/>
      <c r="DS84" s="967"/>
      <c r="DT84" s="967"/>
      <c r="DU84" s="968"/>
      <c r="DV84" s="955"/>
      <c r="DW84" s="956"/>
      <c r="DX84" s="956"/>
      <c r="DY84" s="956"/>
      <c r="DZ84" s="957"/>
      <c r="EA84" s="230"/>
    </row>
    <row r="85" spans="1:131" ht="26.25" customHeight="1" x14ac:dyDescent="0.2">
      <c r="A85" s="238">
        <v>18</v>
      </c>
      <c r="B85" s="721"/>
      <c r="C85" s="722"/>
      <c r="D85" s="722"/>
      <c r="E85" s="722"/>
      <c r="F85" s="722"/>
      <c r="G85" s="722"/>
      <c r="H85" s="722"/>
      <c r="I85" s="722"/>
      <c r="J85" s="722"/>
      <c r="K85" s="722"/>
      <c r="L85" s="722"/>
      <c r="M85" s="722"/>
      <c r="N85" s="722"/>
      <c r="O85" s="722"/>
      <c r="P85" s="723"/>
      <c r="Q85" s="980"/>
      <c r="R85" s="762"/>
      <c r="S85" s="762"/>
      <c r="T85" s="762"/>
      <c r="U85" s="762"/>
      <c r="V85" s="762"/>
      <c r="W85" s="762"/>
      <c r="X85" s="762"/>
      <c r="Y85" s="762"/>
      <c r="Z85" s="762"/>
      <c r="AA85" s="762"/>
      <c r="AB85" s="762"/>
      <c r="AC85" s="762"/>
      <c r="AD85" s="762"/>
      <c r="AE85" s="762"/>
      <c r="AF85" s="762"/>
      <c r="AG85" s="762"/>
      <c r="AH85" s="762"/>
      <c r="AI85" s="762"/>
      <c r="AJ85" s="762"/>
      <c r="AK85" s="762"/>
      <c r="AL85" s="762"/>
      <c r="AM85" s="762"/>
      <c r="AN85" s="762"/>
      <c r="AO85" s="762"/>
      <c r="AP85" s="762"/>
      <c r="AQ85" s="762"/>
      <c r="AR85" s="762"/>
      <c r="AS85" s="762"/>
      <c r="AT85" s="762"/>
      <c r="AU85" s="762"/>
      <c r="AV85" s="762"/>
      <c r="AW85" s="762"/>
      <c r="AX85" s="762"/>
      <c r="AY85" s="762"/>
      <c r="AZ85" s="978"/>
      <c r="BA85" s="978"/>
      <c r="BB85" s="978"/>
      <c r="BC85" s="978"/>
      <c r="BD85" s="979"/>
      <c r="BE85" s="241"/>
      <c r="BF85" s="241"/>
      <c r="BG85" s="241"/>
      <c r="BH85" s="241"/>
      <c r="BI85" s="241"/>
      <c r="BJ85" s="241"/>
      <c r="BK85" s="241"/>
      <c r="BL85" s="241"/>
      <c r="BM85" s="241"/>
      <c r="BN85" s="241"/>
      <c r="BO85" s="241"/>
      <c r="BP85" s="241"/>
      <c r="BQ85" s="238">
        <v>79</v>
      </c>
      <c r="BR85" s="243"/>
      <c r="BS85" s="955"/>
      <c r="BT85" s="956"/>
      <c r="BU85" s="956"/>
      <c r="BV85" s="956"/>
      <c r="BW85" s="956"/>
      <c r="BX85" s="956"/>
      <c r="BY85" s="956"/>
      <c r="BZ85" s="956"/>
      <c r="CA85" s="956"/>
      <c r="CB85" s="956"/>
      <c r="CC85" s="956"/>
      <c r="CD85" s="956"/>
      <c r="CE85" s="956"/>
      <c r="CF85" s="956"/>
      <c r="CG85" s="965"/>
      <c r="CH85" s="966"/>
      <c r="CI85" s="967"/>
      <c r="CJ85" s="967"/>
      <c r="CK85" s="967"/>
      <c r="CL85" s="968"/>
      <c r="CM85" s="966"/>
      <c r="CN85" s="967"/>
      <c r="CO85" s="967"/>
      <c r="CP85" s="967"/>
      <c r="CQ85" s="968"/>
      <c r="CR85" s="966"/>
      <c r="CS85" s="967"/>
      <c r="CT85" s="967"/>
      <c r="CU85" s="967"/>
      <c r="CV85" s="968"/>
      <c r="CW85" s="966"/>
      <c r="CX85" s="967"/>
      <c r="CY85" s="967"/>
      <c r="CZ85" s="967"/>
      <c r="DA85" s="968"/>
      <c r="DB85" s="966"/>
      <c r="DC85" s="967"/>
      <c r="DD85" s="967"/>
      <c r="DE85" s="967"/>
      <c r="DF85" s="968"/>
      <c r="DG85" s="966"/>
      <c r="DH85" s="967"/>
      <c r="DI85" s="967"/>
      <c r="DJ85" s="967"/>
      <c r="DK85" s="968"/>
      <c r="DL85" s="966"/>
      <c r="DM85" s="967"/>
      <c r="DN85" s="967"/>
      <c r="DO85" s="967"/>
      <c r="DP85" s="968"/>
      <c r="DQ85" s="966"/>
      <c r="DR85" s="967"/>
      <c r="DS85" s="967"/>
      <c r="DT85" s="967"/>
      <c r="DU85" s="968"/>
      <c r="DV85" s="955"/>
      <c r="DW85" s="956"/>
      <c r="DX85" s="956"/>
      <c r="DY85" s="956"/>
      <c r="DZ85" s="957"/>
      <c r="EA85" s="230"/>
    </row>
    <row r="86" spans="1:131" ht="26.25" customHeight="1" x14ac:dyDescent="0.2">
      <c r="A86" s="238">
        <v>19</v>
      </c>
      <c r="B86" s="721"/>
      <c r="C86" s="722"/>
      <c r="D86" s="722"/>
      <c r="E86" s="722"/>
      <c r="F86" s="722"/>
      <c r="G86" s="722"/>
      <c r="H86" s="722"/>
      <c r="I86" s="722"/>
      <c r="J86" s="722"/>
      <c r="K86" s="722"/>
      <c r="L86" s="722"/>
      <c r="M86" s="722"/>
      <c r="N86" s="722"/>
      <c r="O86" s="722"/>
      <c r="P86" s="723"/>
      <c r="Q86" s="980"/>
      <c r="R86" s="762"/>
      <c r="S86" s="762"/>
      <c r="T86" s="762"/>
      <c r="U86" s="762"/>
      <c r="V86" s="762"/>
      <c r="W86" s="762"/>
      <c r="X86" s="762"/>
      <c r="Y86" s="762"/>
      <c r="Z86" s="762"/>
      <c r="AA86" s="762"/>
      <c r="AB86" s="762"/>
      <c r="AC86" s="762"/>
      <c r="AD86" s="762"/>
      <c r="AE86" s="762"/>
      <c r="AF86" s="762"/>
      <c r="AG86" s="762"/>
      <c r="AH86" s="762"/>
      <c r="AI86" s="762"/>
      <c r="AJ86" s="762"/>
      <c r="AK86" s="762"/>
      <c r="AL86" s="762"/>
      <c r="AM86" s="762"/>
      <c r="AN86" s="762"/>
      <c r="AO86" s="762"/>
      <c r="AP86" s="762"/>
      <c r="AQ86" s="762"/>
      <c r="AR86" s="762"/>
      <c r="AS86" s="762"/>
      <c r="AT86" s="762"/>
      <c r="AU86" s="762"/>
      <c r="AV86" s="762"/>
      <c r="AW86" s="762"/>
      <c r="AX86" s="762"/>
      <c r="AY86" s="762"/>
      <c r="AZ86" s="978"/>
      <c r="BA86" s="978"/>
      <c r="BB86" s="978"/>
      <c r="BC86" s="978"/>
      <c r="BD86" s="979"/>
      <c r="BE86" s="241"/>
      <c r="BF86" s="241"/>
      <c r="BG86" s="241"/>
      <c r="BH86" s="241"/>
      <c r="BI86" s="241"/>
      <c r="BJ86" s="241"/>
      <c r="BK86" s="241"/>
      <c r="BL86" s="241"/>
      <c r="BM86" s="241"/>
      <c r="BN86" s="241"/>
      <c r="BO86" s="241"/>
      <c r="BP86" s="241"/>
      <c r="BQ86" s="238">
        <v>80</v>
      </c>
      <c r="BR86" s="243"/>
      <c r="BS86" s="955"/>
      <c r="BT86" s="956"/>
      <c r="BU86" s="956"/>
      <c r="BV86" s="956"/>
      <c r="BW86" s="956"/>
      <c r="BX86" s="956"/>
      <c r="BY86" s="956"/>
      <c r="BZ86" s="956"/>
      <c r="CA86" s="956"/>
      <c r="CB86" s="956"/>
      <c r="CC86" s="956"/>
      <c r="CD86" s="956"/>
      <c r="CE86" s="956"/>
      <c r="CF86" s="956"/>
      <c r="CG86" s="965"/>
      <c r="CH86" s="966"/>
      <c r="CI86" s="967"/>
      <c r="CJ86" s="967"/>
      <c r="CK86" s="967"/>
      <c r="CL86" s="968"/>
      <c r="CM86" s="966"/>
      <c r="CN86" s="967"/>
      <c r="CO86" s="967"/>
      <c r="CP86" s="967"/>
      <c r="CQ86" s="968"/>
      <c r="CR86" s="966"/>
      <c r="CS86" s="967"/>
      <c r="CT86" s="967"/>
      <c r="CU86" s="967"/>
      <c r="CV86" s="968"/>
      <c r="CW86" s="966"/>
      <c r="CX86" s="967"/>
      <c r="CY86" s="967"/>
      <c r="CZ86" s="967"/>
      <c r="DA86" s="968"/>
      <c r="DB86" s="966"/>
      <c r="DC86" s="967"/>
      <c r="DD86" s="967"/>
      <c r="DE86" s="967"/>
      <c r="DF86" s="968"/>
      <c r="DG86" s="966"/>
      <c r="DH86" s="967"/>
      <c r="DI86" s="967"/>
      <c r="DJ86" s="967"/>
      <c r="DK86" s="968"/>
      <c r="DL86" s="966"/>
      <c r="DM86" s="967"/>
      <c r="DN86" s="967"/>
      <c r="DO86" s="967"/>
      <c r="DP86" s="968"/>
      <c r="DQ86" s="966"/>
      <c r="DR86" s="967"/>
      <c r="DS86" s="967"/>
      <c r="DT86" s="967"/>
      <c r="DU86" s="968"/>
      <c r="DV86" s="955"/>
      <c r="DW86" s="956"/>
      <c r="DX86" s="956"/>
      <c r="DY86" s="956"/>
      <c r="DZ86" s="957"/>
      <c r="EA86" s="230"/>
    </row>
    <row r="87" spans="1:131" ht="26.25" customHeight="1" x14ac:dyDescent="0.2">
      <c r="A87" s="244">
        <v>20</v>
      </c>
      <c r="B87" s="971"/>
      <c r="C87" s="972"/>
      <c r="D87" s="972"/>
      <c r="E87" s="972"/>
      <c r="F87" s="972"/>
      <c r="G87" s="972"/>
      <c r="H87" s="972"/>
      <c r="I87" s="972"/>
      <c r="J87" s="972"/>
      <c r="K87" s="972"/>
      <c r="L87" s="972"/>
      <c r="M87" s="972"/>
      <c r="N87" s="972"/>
      <c r="O87" s="972"/>
      <c r="P87" s="973"/>
      <c r="Q87" s="974"/>
      <c r="R87" s="975"/>
      <c r="S87" s="975"/>
      <c r="T87" s="975"/>
      <c r="U87" s="975"/>
      <c r="V87" s="975"/>
      <c r="W87" s="975"/>
      <c r="X87" s="975"/>
      <c r="Y87" s="975"/>
      <c r="Z87" s="975"/>
      <c r="AA87" s="975"/>
      <c r="AB87" s="975"/>
      <c r="AC87" s="975"/>
      <c r="AD87" s="975"/>
      <c r="AE87" s="975"/>
      <c r="AF87" s="975"/>
      <c r="AG87" s="975"/>
      <c r="AH87" s="975"/>
      <c r="AI87" s="975"/>
      <c r="AJ87" s="975"/>
      <c r="AK87" s="975"/>
      <c r="AL87" s="975"/>
      <c r="AM87" s="975"/>
      <c r="AN87" s="975"/>
      <c r="AO87" s="975"/>
      <c r="AP87" s="975"/>
      <c r="AQ87" s="975"/>
      <c r="AR87" s="975"/>
      <c r="AS87" s="975"/>
      <c r="AT87" s="975"/>
      <c r="AU87" s="975"/>
      <c r="AV87" s="975"/>
      <c r="AW87" s="975"/>
      <c r="AX87" s="975"/>
      <c r="AY87" s="975"/>
      <c r="AZ87" s="976"/>
      <c r="BA87" s="976"/>
      <c r="BB87" s="976"/>
      <c r="BC87" s="976"/>
      <c r="BD87" s="977"/>
      <c r="BE87" s="241"/>
      <c r="BF87" s="241"/>
      <c r="BG87" s="241"/>
      <c r="BH87" s="241"/>
      <c r="BI87" s="241"/>
      <c r="BJ87" s="241"/>
      <c r="BK87" s="241"/>
      <c r="BL87" s="241"/>
      <c r="BM87" s="241"/>
      <c r="BN87" s="241"/>
      <c r="BO87" s="241"/>
      <c r="BP87" s="241"/>
      <c r="BQ87" s="238">
        <v>81</v>
      </c>
      <c r="BR87" s="243"/>
      <c r="BS87" s="955"/>
      <c r="BT87" s="956"/>
      <c r="BU87" s="956"/>
      <c r="BV87" s="956"/>
      <c r="BW87" s="956"/>
      <c r="BX87" s="956"/>
      <c r="BY87" s="956"/>
      <c r="BZ87" s="956"/>
      <c r="CA87" s="956"/>
      <c r="CB87" s="956"/>
      <c r="CC87" s="956"/>
      <c r="CD87" s="956"/>
      <c r="CE87" s="956"/>
      <c r="CF87" s="956"/>
      <c r="CG87" s="965"/>
      <c r="CH87" s="966"/>
      <c r="CI87" s="967"/>
      <c r="CJ87" s="967"/>
      <c r="CK87" s="967"/>
      <c r="CL87" s="968"/>
      <c r="CM87" s="966"/>
      <c r="CN87" s="967"/>
      <c r="CO87" s="967"/>
      <c r="CP87" s="967"/>
      <c r="CQ87" s="968"/>
      <c r="CR87" s="966"/>
      <c r="CS87" s="967"/>
      <c r="CT87" s="967"/>
      <c r="CU87" s="967"/>
      <c r="CV87" s="968"/>
      <c r="CW87" s="966"/>
      <c r="CX87" s="967"/>
      <c r="CY87" s="967"/>
      <c r="CZ87" s="967"/>
      <c r="DA87" s="968"/>
      <c r="DB87" s="966"/>
      <c r="DC87" s="967"/>
      <c r="DD87" s="967"/>
      <c r="DE87" s="967"/>
      <c r="DF87" s="968"/>
      <c r="DG87" s="966"/>
      <c r="DH87" s="967"/>
      <c r="DI87" s="967"/>
      <c r="DJ87" s="967"/>
      <c r="DK87" s="968"/>
      <c r="DL87" s="966"/>
      <c r="DM87" s="967"/>
      <c r="DN87" s="967"/>
      <c r="DO87" s="967"/>
      <c r="DP87" s="968"/>
      <c r="DQ87" s="966"/>
      <c r="DR87" s="967"/>
      <c r="DS87" s="967"/>
      <c r="DT87" s="967"/>
      <c r="DU87" s="968"/>
      <c r="DV87" s="955"/>
      <c r="DW87" s="956"/>
      <c r="DX87" s="956"/>
      <c r="DY87" s="956"/>
      <c r="DZ87" s="957"/>
      <c r="EA87" s="230"/>
    </row>
    <row r="88" spans="1:131" ht="26.25" customHeight="1" thickBot="1" x14ac:dyDescent="0.25">
      <c r="A88" s="240" t="s">
        <v>395</v>
      </c>
      <c r="B88" s="947" t="s">
        <v>423</v>
      </c>
      <c r="C88" s="948"/>
      <c r="D88" s="948"/>
      <c r="E88" s="948"/>
      <c r="F88" s="948"/>
      <c r="G88" s="948"/>
      <c r="H88" s="948"/>
      <c r="I88" s="948"/>
      <c r="J88" s="948"/>
      <c r="K88" s="948"/>
      <c r="L88" s="948"/>
      <c r="M88" s="948"/>
      <c r="N88" s="948"/>
      <c r="O88" s="948"/>
      <c r="P88" s="958"/>
      <c r="Q88" s="969"/>
      <c r="R88" s="970"/>
      <c r="S88" s="970"/>
      <c r="T88" s="970"/>
      <c r="U88" s="970"/>
      <c r="V88" s="970"/>
      <c r="W88" s="970"/>
      <c r="X88" s="970"/>
      <c r="Y88" s="970"/>
      <c r="Z88" s="970"/>
      <c r="AA88" s="970"/>
      <c r="AB88" s="970"/>
      <c r="AC88" s="970"/>
      <c r="AD88" s="970"/>
      <c r="AE88" s="970"/>
      <c r="AF88" s="759">
        <v>1016</v>
      </c>
      <c r="AG88" s="759"/>
      <c r="AH88" s="759"/>
      <c r="AI88" s="759"/>
      <c r="AJ88" s="759"/>
      <c r="AK88" s="970"/>
      <c r="AL88" s="970"/>
      <c r="AM88" s="970"/>
      <c r="AN88" s="970"/>
      <c r="AO88" s="970"/>
      <c r="AP88" s="759">
        <v>3345</v>
      </c>
      <c r="AQ88" s="759"/>
      <c r="AR88" s="759"/>
      <c r="AS88" s="759"/>
      <c r="AT88" s="759"/>
      <c r="AU88" s="759">
        <v>4</v>
      </c>
      <c r="AV88" s="759"/>
      <c r="AW88" s="759"/>
      <c r="AX88" s="759"/>
      <c r="AY88" s="759"/>
      <c r="AZ88" s="760"/>
      <c r="BA88" s="760"/>
      <c r="BB88" s="760"/>
      <c r="BC88" s="760"/>
      <c r="BD88" s="761"/>
      <c r="BE88" s="241"/>
      <c r="BF88" s="241"/>
      <c r="BG88" s="241"/>
      <c r="BH88" s="241"/>
      <c r="BI88" s="241"/>
      <c r="BJ88" s="241"/>
      <c r="BK88" s="241"/>
      <c r="BL88" s="241"/>
      <c r="BM88" s="241"/>
      <c r="BN88" s="241"/>
      <c r="BO88" s="241"/>
      <c r="BP88" s="241"/>
      <c r="BQ88" s="238">
        <v>82</v>
      </c>
      <c r="BR88" s="243"/>
      <c r="BS88" s="955"/>
      <c r="BT88" s="956"/>
      <c r="BU88" s="956"/>
      <c r="BV88" s="956"/>
      <c r="BW88" s="956"/>
      <c r="BX88" s="956"/>
      <c r="BY88" s="956"/>
      <c r="BZ88" s="956"/>
      <c r="CA88" s="956"/>
      <c r="CB88" s="956"/>
      <c r="CC88" s="956"/>
      <c r="CD88" s="956"/>
      <c r="CE88" s="956"/>
      <c r="CF88" s="956"/>
      <c r="CG88" s="965"/>
      <c r="CH88" s="966"/>
      <c r="CI88" s="967"/>
      <c r="CJ88" s="967"/>
      <c r="CK88" s="967"/>
      <c r="CL88" s="968"/>
      <c r="CM88" s="966"/>
      <c r="CN88" s="967"/>
      <c r="CO88" s="967"/>
      <c r="CP88" s="967"/>
      <c r="CQ88" s="968"/>
      <c r="CR88" s="966"/>
      <c r="CS88" s="967"/>
      <c r="CT88" s="967"/>
      <c r="CU88" s="967"/>
      <c r="CV88" s="968"/>
      <c r="CW88" s="966"/>
      <c r="CX88" s="967"/>
      <c r="CY88" s="967"/>
      <c r="CZ88" s="967"/>
      <c r="DA88" s="968"/>
      <c r="DB88" s="966"/>
      <c r="DC88" s="967"/>
      <c r="DD88" s="967"/>
      <c r="DE88" s="967"/>
      <c r="DF88" s="968"/>
      <c r="DG88" s="966"/>
      <c r="DH88" s="967"/>
      <c r="DI88" s="967"/>
      <c r="DJ88" s="967"/>
      <c r="DK88" s="968"/>
      <c r="DL88" s="966"/>
      <c r="DM88" s="967"/>
      <c r="DN88" s="967"/>
      <c r="DO88" s="967"/>
      <c r="DP88" s="968"/>
      <c r="DQ88" s="966"/>
      <c r="DR88" s="967"/>
      <c r="DS88" s="967"/>
      <c r="DT88" s="967"/>
      <c r="DU88" s="968"/>
      <c r="DV88" s="955"/>
      <c r="DW88" s="956"/>
      <c r="DX88" s="956"/>
      <c r="DY88" s="956"/>
      <c r="DZ88" s="95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55"/>
      <c r="BT89" s="956"/>
      <c r="BU89" s="956"/>
      <c r="BV89" s="956"/>
      <c r="BW89" s="956"/>
      <c r="BX89" s="956"/>
      <c r="BY89" s="956"/>
      <c r="BZ89" s="956"/>
      <c r="CA89" s="956"/>
      <c r="CB89" s="956"/>
      <c r="CC89" s="956"/>
      <c r="CD89" s="956"/>
      <c r="CE89" s="956"/>
      <c r="CF89" s="956"/>
      <c r="CG89" s="965"/>
      <c r="CH89" s="966"/>
      <c r="CI89" s="967"/>
      <c r="CJ89" s="967"/>
      <c r="CK89" s="967"/>
      <c r="CL89" s="968"/>
      <c r="CM89" s="966"/>
      <c r="CN89" s="967"/>
      <c r="CO89" s="967"/>
      <c r="CP89" s="967"/>
      <c r="CQ89" s="968"/>
      <c r="CR89" s="966"/>
      <c r="CS89" s="967"/>
      <c r="CT89" s="967"/>
      <c r="CU89" s="967"/>
      <c r="CV89" s="968"/>
      <c r="CW89" s="966"/>
      <c r="CX89" s="967"/>
      <c r="CY89" s="967"/>
      <c r="CZ89" s="967"/>
      <c r="DA89" s="968"/>
      <c r="DB89" s="966"/>
      <c r="DC89" s="967"/>
      <c r="DD89" s="967"/>
      <c r="DE89" s="967"/>
      <c r="DF89" s="968"/>
      <c r="DG89" s="966"/>
      <c r="DH89" s="967"/>
      <c r="DI89" s="967"/>
      <c r="DJ89" s="967"/>
      <c r="DK89" s="968"/>
      <c r="DL89" s="966"/>
      <c r="DM89" s="967"/>
      <c r="DN89" s="967"/>
      <c r="DO89" s="967"/>
      <c r="DP89" s="968"/>
      <c r="DQ89" s="966"/>
      <c r="DR89" s="967"/>
      <c r="DS89" s="967"/>
      <c r="DT89" s="967"/>
      <c r="DU89" s="968"/>
      <c r="DV89" s="955"/>
      <c r="DW89" s="956"/>
      <c r="DX89" s="956"/>
      <c r="DY89" s="956"/>
      <c r="DZ89" s="95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55"/>
      <c r="BT90" s="956"/>
      <c r="BU90" s="956"/>
      <c r="BV90" s="956"/>
      <c r="BW90" s="956"/>
      <c r="BX90" s="956"/>
      <c r="BY90" s="956"/>
      <c r="BZ90" s="956"/>
      <c r="CA90" s="956"/>
      <c r="CB90" s="956"/>
      <c r="CC90" s="956"/>
      <c r="CD90" s="956"/>
      <c r="CE90" s="956"/>
      <c r="CF90" s="956"/>
      <c r="CG90" s="965"/>
      <c r="CH90" s="966"/>
      <c r="CI90" s="967"/>
      <c r="CJ90" s="967"/>
      <c r="CK90" s="967"/>
      <c r="CL90" s="968"/>
      <c r="CM90" s="966"/>
      <c r="CN90" s="967"/>
      <c r="CO90" s="967"/>
      <c r="CP90" s="967"/>
      <c r="CQ90" s="968"/>
      <c r="CR90" s="966"/>
      <c r="CS90" s="967"/>
      <c r="CT90" s="967"/>
      <c r="CU90" s="967"/>
      <c r="CV90" s="968"/>
      <c r="CW90" s="966"/>
      <c r="CX90" s="967"/>
      <c r="CY90" s="967"/>
      <c r="CZ90" s="967"/>
      <c r="DA90" s="968"/>
      <c r="DB90" s="966"/>
      <c r="DC90" s="967"/>
      <c r="DD90" s="967"/>
      <c r="DE90" s="967"/>
      <c r="DF90" s="968"/>
      <c r="DG90" s="966"/>
      <c r="DH90" s="967"/>
      <c r="DI90" s="967"/>
      <c r="DJ90" s="967"/>
      <c r="DK90" s="968"/>
      <c r="DL90" s="966"/>
      <c r="DM90" s="967"/>
      <c r="DN90" s="967"/>
      <c r="DO90" s="967"/>
      <c r="DP90" s="968"/>
      <c r="DQ90" s="966"/>
      <c r="DR90" s="967"/>
      <c r="DS90" s="967"/>
      <c r="DT90" s="967"/>
      <c r="DU90" s="968"/>
      <c r="DV90" s="955"/>
      <c r="DW90" s="956"/>
      <c r="DX90" s="956"/>
      <c r="DY90" s="956"/>
      <c r="DZ90" s="95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55"/>
      <c r="BT91" s="956"/>
      <c r="BU91" s="956"/>
      <c r="BV91" s="956"/>
      <c r="BW91" s="956"/>
      <c r="BX91" s="956"/>
      <c r="BY91" s="956"/>
      <c r="BZ91" s="956"/>
      <c r="CA91" s="956"/>
      <c r="CB91" s="956"/>
      <c r="CC91" s="956"/>
      <c r="CD91" s="956"/>
      <c r="CE91" s="956"/>
      <c r="CF91" s="956"/>
      <c r="CG91" s="965"/>
      <c r="CH91" s="966"/>
      <c r="CI91" s="967"/>
      <c r="CJ91" s="967"/>
      <c r="CK91" s="967"/>
      <c r="CL91" s="968"/>
      <c r="CM91" s="966"/>
      <c r="CN91" s="967"/>
      <c r="CO91" s="967"/>
      <c r="CP91" s="967"/>
      <c r="CQ91" s="968"/>
      <c r="CR91" s="966"/>
      <c r="CS91" s="967"/>
      <c r="CT91" s="967"/>
      <c r="CU91" s="967"/>
      <c r="CV91" s="968"/>
      <c r="CW91" s="966"/>
      <c r="CX91" s="967"/>
      <c r="CY91" s="967"/>
      <c r="CZ91" s="967"/>
      <c r="DA91" s="968"/>
      <c r="DB91" s="966"/>
      <c r="DC91" s="967"/>
      <c r="DD91" s="967"/>
      <c r="DE91" s="967"/>
      <c r="DF91" s="968"/>
      <c r="DG91" s="966"/>
      <c r="DH91" s="967"/>
      <c r="DI91" s="967"/>
      <c r="DJ91" s="967"/>
      <c r="DK91" s="968"/>
      <c r="DL91" s="966"/>
      <c r="DM91" s="967"/>
      <c r="DN91" s="967"/>
      <c r="DO91" s="967"/>
      <c r="DP91" s="968"/>
      <c r="DQ91" s="966"/>
      <c r="DR91" s="967"/>
      <c r="DS91" s="967"/>
      <c r="DT91" s="967"/>
      <c r="DU91" s="968"/>
      <c r="DV91" s="955"/>
      <c r="DW91" s="956"/>
      <c r="DX91" s="956"/>
      <c r="DY91" s="956"/>
      <c r="DZ91" s="95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55"/>
      <c r="BT92" s="956"/>
      <c r="BU92" s="956"/>
      <c r="BV92" s="956"/>
      <c r="BW92" s="956"/>
      <c r="BX92" s="956"/>
      <c r="BY92" s="956"/>
      <c r="BZ92" s="956"/>
      <c r="CA92" s="956"/>
      <c r="CB92" s="956"/>
      <c r="CC92" s="956"/>
      <c r="CD92" s="956"/>
      <c r="CE92" s="956"/>
      <c r="CF92" s="956"/>
      <c r="CG92" s="965"/>
      <c r="CH92" s="966"/>
      <c r="CI92" s="967"/>
      <c r="CJ92" s="967"/>
      <c r="CK92" s="967"/>
      <c r="CL92" s="968"/>
      <c r="CM92" s="966"/>
      <c r="CN92" s="967"/>
      <c r="CO92" s="967"/>
      <c r="CP92" s="967"/>
      <c r="CQ92" s="968"/>
      <c r="CR92" s="966"/>
      <c r="CS92" s="967"/>
      <c r="CT92" s="967"/>
      <c r="CU92" s="967"/>
      <c r="CV92" s="968"/>
      <c r="CW92" s="966"/>
      <c r="CX92" s="967"/>
      <c r="CY92" s="967"/>
      <c r="CZ92" s="967"/>
      <c r="DA92" s="968"/>
      <c r="DB92" s="966"/>
      <c r="DC92" s="967"/>
      <c r="DD92" s="967"/>
      <c r="DE92" s="967"/>
      <c r="DF92" s="968"/>
      <c r="DG92" s="966"/>
      <c r="DH92" s="967"/>
      <c r="DI92" s="967"/>
      <c r="DJ92" s="967"/>
      <c r="DK92" s="968"/>
      <c r="DL92" s="966"/>
      <c r="DM92" s="967"/>
      <c r="DN92" s="967"/>
      <c r="DO92" s="967"/>
      <c r="DP92" s="968"/>
      <c r="DQ92" s="966"/>
      <c r="DR92" s="967"/>
      <c r="DS92" s="967"/>
      <c r="DT92" s="967"/>
      <c r="DU92" s="968"/>
      <c r="DV92" s="955"/>
      <c r="DW92" s="956"/>
      <c r="DX92" s="956"/>
      <c r="DY92" s="956"/>
      <c r="DZ92" s="95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55"/>
      <c r="BT93" s="956"/>
      <c r="BU93" s="956"/>
      <c r="BV93" s="956"/>
      <c r="BW93" s="956"/>
      <c r="BX93" s="956"/>
      <c r="BY93" s="956"/>
      <c r="BZ93" s="956"/>
      <c r="CA93" s="956"/>
      <c r="CB93" s="956"/>
      <c r="CC93" s="956"/>
      <c r="CD93" s="956"/>
      <c r="CE93" s="956"/>
      <c r="CF93" s="956"/>
      <c r="CG93" s="965"/>
      <c r="CH93" s="966"/>
      <c r="CI93" s="967"/>
      <c r="CJ93" s="967"/>
      <c r="CK93" s="967"/>
      <c r="CL93" s="968"/>
      <c r="CM93" s="966"/>
      <c r="CN93" s="967"/>
      <c r="CO93" s="967"/>
      <c r="CP93" s="967"/>
      <c r="CQ93" s="968"/>
      <c r="CR93" s="966"/>
      <c r="CS93" s="967"/>
      <c r="CT93" s="967"/>
      <c r="CU93" s="967"/>
      <c r="CV93" s="968"/>
      <c r="CW93" s="966"/>
      <c r="CX93" s="967"/>
      <c r="CY93" s="967"/>
      <c r="CZ93" s="967"/>
      <c r="DA93" s="968"/>
      <c r="DB93" s="966"/>
      <c r="DC93" s="967"/>
      <c r="DD93" s="967"/>
      <c r="DE93" s="967"/>
      <c r="DF93" s="968"/>
      <c r="DG93" s="966"/>
      <c r="DH93" s="967"/>
      <c r="DI93" s="967"/>
      <c r="DJ93" s="967"/>
      <c r="DK93" s="968"/>
      <c r="DL93" s="966"/>
      <c r="DM93" s="967"/>
      <c r="DN93" s="967"/>
      <c r="DO93" s="967"/>
      <c r="DP93" s="968"/>
      <c r="DQ93" s="966"/>
      <c r="DR93" s="967"/>
      <c r="DS93" s="967"/>
      <c r="DT93" s="967"/>
      <c r="DU93" s="968"/>
      <c r="DV93" s="955"/>
      <c r="DW93" s="956"/>
      <c r="DX93" s="956"/>
      <c r="DY93" s="956"/>
      <c r="DZ93" s="95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55"/>
      <c r="BT94" s="956"/>
      <c r="BU94" s="956"/>
      <c r="BV94" s="956"/>
      <c r="BW94" s="956"/>
      <c r="BX94" s="956"/>
      <c r="BY94" s="956"/>
      <c r="BZ94" s="956"/>
      <c r="CA94" s="956"/>
      <c r="CB94" s="956"/>
      <c r="CC94" s="956"/>
      <c r="CD94" s="956"/>
      <c r="CE94" s="956"/>
      <c r="CF94" s="956"/>
      <c r="CG94" s="965"/>
      <c r="CH94" s="966"/>
      <c r="CI94" s="967"/>
      <c r="CJ94" s="967"/>
      <c r="CK94" s="967"/>
      <c r="CL94" s="968"/>
      <c r="CM94" s="966"/>
      <c r="CN94" s="967"/>
      <c r="CO94" s="967"/>
      <c r="CP94" s="967"/>
      <c r="CQ94" s="968"/>
      <c r="CR94" s="966"/>
      <c r="CS94" s="967"/>
      <c r="CT94" s="967"/>
      <c r="CU94" s="967"/>
      <c r="CV94" s="968"/>
      <c r="CW94" s="966"/>
      <c r="CX94" s="967"/>
      <c r="CY94" s="967"/>
      <c r="CZ94" s="967"/>
      <c r="DA94" s="968"/>
      <c r="DB94" s="966"/>
      <c r="DC94" s="967"/>
      <c r="DD94" s="967"/>
      <c r="DE94" s="967"/>
      <c r="DF94" s="968"/>
      <c r="DG94" s="966"/>
      <c r="DH94" s="967"/>
      <c r="DI94" s="967"/>
      <c r="DJ94" s="967"/>
      <c r="DK94" s="968"/>
      <c r="DL94" s="966"/>
      <c r="DM94" s="967"/>
      <c r="DN94" s="967"/>
      <c r="DO94" s="967"/>
      <c r="DP94" s="968"/>
      <c r="DQ94" s="966"/>
      <c r="DR94" s="967"/>
      <c r="DS94" s="967"/>
      <c r="DT94" s="967"/>
      <c r="DU94" s="968"/>
      <c r="DV94" s="955"/>
      <c r="DW94" s="956"/>
      <c r="DX94" s="956"/>
      <c r="DY94" s="956"/>
      <c r="DZ94" s="95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55"/>
      <c r="BT95" s="956"/>
      <c r="BU95" s="956"/>
      <c r="BV95" s="956"/>
      <c r="BW95" s="956"/>
      <c r="BX95" s="956"/>
      <c r="BY95" s="956"/>
      <c r="BZ95" s="956"/>
      <c r="CA95" s="956"/>
      <c r="CB95" s="956"/>
      <c r="CC95" s="956"/>
      <c r="CD95" s="956"/>
      <c r="CE95" s="956"/>
      <c r="CF95" s="956"/>
      <c r="CG95" s="965"/>
      <c r="CH95" s="966"/>
      <c r="CI95" s="967"/>
      <c r="CJ95" s="967"/>
      <c r="CK95" s="967"/>
      <c r="CL95" s="968"/>
      <c r="CM95" s="966"/>
      <c r="CN95" s="967"/>
      <c r="CO95" s="967"/>
      <c r="CP95" s="967"/>
      <c r="CQ95" s="968"/>
      <c r="CR95" s="966"/>
      <c r="CS95" s="967"/>
      <c r="CT95" s="967"/>
      <c r="CU95" s="967"/>
      <c r="CV95" s="968"/>
      <c r="CW95" s="966"/>
      <c r="CX95" s="967"/>
      <c r="CY95" s="967"/>
      <c r="CZ95" s="967"/>
      <c r="DA95" s="968"/>
      <c r="DB95" s="966"/>
      <c r="DC95" s="967"/>
      <c r="DD95" s="967"/>
      <c r="DE95" s="967"/>
      <c r="DF95" s="968"/>
      <c r="DG95" s="966"/>
      <c r="DH95" s="967"/>
      <c r="DI95" s="967"/>
      <c r="DJ95" s="967"/>
      <c r="DK95" s="968"/>
      <c r="DL95" s="966"/>
      <c r="DM95" s="967"/>
      <c r="DN95" s="967"/>
      <c r="DO95" s="967"/>
      <c r="DP95" s="968"/>
      <c r="DQ95" s="966"/>
      <c r="DR95" s="967"/>
      <c r="DS95" s="967"/>
      <c r="DT95" s="967"/>
      <c r="DU95" s="968"/>
      <c r="DV95" s="955"/>
      <c r="DW95" s="956"/>
      <c r="DX95" s="956"/>
      <c r="DY95" s="956"/>
      <c r="DZ95" s="95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55"/>
      <c r="BT96" s="956"/>
      <c r="BU96" s="956"/>
      <c r="BV96" s="956"/>
      <c r="BW96" s="956"/>
      <c r="BX96" s="956"/>
      <c r="BY96" s="956"/>
      <c r="BZ96" s="956"/>
      <c r="CA96" s="956"/>
      <c r="CB96" s="956"/>
      <c r="CC96" s="956"/>
      <c r="CD96" s="956"/>
      <c r="CE96" s="956"/>
      <c r="CF96" s="956"/>
      <c r="CG96" s="965"/>
      <c r="CH96" s="966"/>
      <c r="CI96" s="967"/>
      <c r="CJ96" s="967"/>
      <c r="CK96" s="967"/>
      <c r="CL96" s="968"/>
      <c r="CM96" s="966"/>
      <c r="CN96" s="967"/>
      <c r="CO96" s="967"/>
      <c r="CP96" s="967"/>
      <c r="CQ96" s="968"/>
      <c r="CR96" s="966"/>
      <c r="CS96" s="967"/>
      <c r="CT96" s="967"/>
      <c r="CU96" s="967"/>
      <c r="CV96" s="968"/>
      <c r="CW96" s="966"/>
      <c r="CX96" s="967"/>
      <c r="CY96" s="967"/>
      <c r="CZ96" s="967"/>
      <c r="DA96" s="968"/>
      <c r="DB96" s="966"/>
      <c r="DC96" s="967"/>
      <c r="DD96" s="967"/>
      <c r="DE96" s="967"/>
      <c r="DF96" s="968"/>
      <c r="DG96" s="966"/>
      <c r="DH96" s="967"/>
      <c r="DI96" s="967"/>
      <c r="DJ96" s="967"/>
      <c r="DK96" s="968"/>
      <c r="DL96" s="966"/>
      <c r="DM96" s="967"/>
      <c r="DN96" s="967"/>
      <c r="DO96" s="967"/>
      <c r="DP96" s="968"/>
      <c r="DQ96" s="966"/>
      <c r="DR96" s="967"/>
      <c r="DS96" s="967"/>
      <c r="DT96" s="967"/>
      <c r="DU96" s="968"/>
      <c r="DV96" s="955"/>
      <c r="DW96" s="956"/>
      <c r="DX96" s="956"/>
      <c r="DY96" s="956"/>
      <c r="DZ96" s="95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55"/>
      <c r="BT97" s="956"/>
      <c r="BU97" s="956"/>
      <c r="BV97" s="956"/>
      <c r="BW97" s="956"/>
      <c r="BX97" s="956"/>
      <c r="BY97" s="956"/>
      <c r="BZ97" s="956"/>
      <c r="CA97" s="956"/>
      <c r="CB97" s="956"/>
      <c r="CC97" s="956"/>
      <c r="CD97" s="956"/>
      <c r="CE97" s="956"/>
      <c r="CF97" s="956"/>
      <c r="CG97" s="965"/>
      <c r="CH97" s="966"/>
      <c r="CI97" s="967"/>
      <c r="CJ97" s="967"/>
      <c r="CK97" s="967"/>
      <c r="CL97" s="968"/>
      <c r="CM97" s="966"/>
      <c r="CN97" s="967"/>
      <c r="CO97" s="967"/>
      <c r="CP97" s="967"/>
      <c r="CQ97" s="968"/>
      <c r="CR97" s="966"/>
      <c r="CS97" s="967"/>
      <c r="CT97" s="967"/>
      <c r="CU97" s="967"/>
      <c r="CV97" s="968"/>
      <c r="CW97" s="966"/>
      <c r="CX97" s="967"/>
      <c r="CY97" s="967"/>
      <c r="CZ97" s="967"/>
      <c r="DA97" s="968"/>
      <c r="DB97" s="966"/>
      <c r="DC97" s="967"/>
      <c r="DD97" s="967"/>
      <c r="DE97" s="967"/>
      <c r="DF97" s="968"/>
      <c r="DG97" s="966"/>
      <c r="DH97" s="967"/>
      <c r="DI97" s="967"/>
      <c r="DJ97" s="967"/>
      <c r="DK97" s="968"/>
      <c r="DL97" s="966"/>
      <c r="DM97" s="967"/>
      <c r="DN97" s="967"/>
      <c r="DO97" s="967"/>
      <c r="DP97" s="968"/>
      <c r="DQ97" s="966"/>
      <c r="DR97" s="967"/>
      <c r="DS97" s="967"/>
      <c r="DT97" s="967"/>
      <c r="DU97" s="968"/>
      <c r="DV97" s="955"/>
      <c r="DW97" s="956"/>
      <c r="DX97" s="956"/>
      <c r="DY97" s="956"/>
      <c r="DZ97" s="95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55"/>
      <c r="BT98" s="956"/>
      <c r="BU98" s="956"/>
      <c r="BV98" s="956"/>
      <c r="BW98" s="956"/>
      <c r="BX98" s="956"/>
      <c r="BY98" s="956"/>
      <c r="BZ98" s="956"/>
      <c r="CA98" s="956"/>
      <c r="CB98" s="956"/>
      <c r="CC98" s="956"/>
      <c r="CD98" s="956"/>
      <c r="CE98" s="956"/>
      <c r="CF98" s="956"/>
      <c r="CG98" s="965"/>
      <c r="CH98" s="966"/>
      <c r="CI98" s="967"/>
      <c r="CJ98" s="967"/>
      <c r="CK98" s="967"/>
      <c r="CL98" s="968"/>
      <c r="CM98" s="966"/>
      <c r="CN98" s="967"/>
      <c r="CO98" s="967"/>
      <c r="CP98" s="967"/>
      <c r="CQ98" s="968"/>
      <c r="CR98" s="966"/>
      <c r="CS98" s="967"/>
      <c r="CT98" s="967"/>
      <c r="CU98" s="967"/>
      <c r="CV98" s="968"/>
      <c r="CW98" s="966"/>
      <c r="CX98" s="967"/>
      <c r="CY98" s="967"/>
      <c r="CZ98" s="967"/>
      <c r="DA98" s="968"/>
      <c r="DB98" s="966"/>
      <c r="DC98" s="967"/>
      <c r="DD98" s="967"/>
      <c r="DE98" s="967"/>
      <c r="DF98" s="968"/>
      <c r="DG98" s="966"/>
      <c r="DH98" s="967"/>
      <c r="DI98" s="967"/>
      <c r="DJ98" s="967"/>
      <c r="DK98" s="968"/>
      <c r="DL98" s="966"/>
      <c r="DM98" s="967"/>
      <c r="DN98" s="967"/>
      <c r="DO98" s="967"/>
      <c r="DP98" s="968"/>
      <c r="DQ98" s="966"/>
      <c r="DR98" s="967"/>
      <c r="DS98" s="967"/>
      <c r="DT98" s="967"/>
      <c r="DU98" s="968"/>
      <c r="DV98" s="955"/>
      <c r="DW98" s="956"/>
      <c r="DX98" s="956"/>
      <c r="DY98" s="956"/>
      <c r="DZ98" s="95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55"/>
      <c r="BT99" s="956"/>
      <c r="BU99" s="956"/>
      <c r="BV99" s="956"/>
      <c r="BW99" s="956"/>
      <c r="BX99" s="956"/>
      <c r="BY99" s="956"/>
      <c r="BZ99" s="956"/>
      <c r="CA99" s="956"/>
      <c r="CB99" s="956"/>
      <c r="CC99" s="956"/>
      <c r="CD99" s="956"/>
      <c r="CE99" s="956"/>
      <c r="CF99" s="956"/>
      <c r="CG99" s="965"/>
      <c r="CH99" s="966"/>
      <c r="CI99" s="967"/>
      <c r="CJ99" s="967"/>
      <c r="CK99" s="967"/>
      <c r="CL99" s="968"/>
      <c r="CM99" s="966"/>
      <c r="CN99" s="967"/>
      <c r="CO99" s="967"/>
      <c r="CP99" s="967"/>
      <c r="CQ99" s="968"/>
      <c r="CR99" s="966"/>
      <c r="CS99" s="967"/>
      <c r="CT99" s="967"/>
      <c r="CU99" s="967"/>
      <c r="CV99" s="968"/>
      <c r="CW99" s="966"/>
      <c r="CX99" s="967"/>
      <c r="CY99" s="967"/>
      <c r="CZ99" s="967"/>
      <c r="DA99" s="968"/>
      <c r="DB99" s="966"/>
      <c r="DC99" s="967"/>
      <c r="DD99" s="967"/>
      <c r="DE99" s="967"/>
      <c r="DF99" s="968"/>
      <c r="DG99" s="966"/>
      <c r="DH99" s="967"/>
      <c r="DI99" s="967"/>
      <c r="DJ99" s="967"/>
      <c r="DK99" s="968"/>
      <c r="DL99" s="966"/>
      <c r="DM99" s="967"/>
      <c r="DN99" s="967"/>
      <c r="DO99" s="967"/>
      <c r="DP99" s="968"/>
      <c r="DQ99" s="966"/>
      <c r="DR99" s="967"/>
      <c r="DS99" s="967"/>
      <c r="DT99" s="967"/>
      <c r="DU99" s="968"/>
      <c r="DV99" s="955"/>
      <c r="DW99" s="956"/>
      <c r="DX99" s="956"/>
      <c r="DY99" s="956"/>
      <c r="DZ99" s="95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55"/>
      <c r="BT100" s="956"/>
      <c r="BU100" s="956"/>
      <c r="BV100" s="956"/>
      <c r="BW100" s="956"/>
      <c r="BX100" s="956"/>
      <c r="BY100" s="956"/>
      <c r="BZ100" s="956"/>
      <c r="CA100" s="956"/>
      <c r="CB100" s="956"/>
      <c r="CC100" s="956"/>
      <c r="CD100" s="956"/>
      <c r="CE100" s="956"/>
      <c r="CF100" s="956"/>
      <c r="CG100" s="965"/>
      <c r="CH100" s="966"/>
      <c r="CI100" s="967"/>
      <c r="CJ100" s="967"/>
      <c r="CK100" s="967"/>
      <c r="CL100" s="968"/>
      <c r="CM100" s="966"/>
      <c r="CN100" s="967"/>
      <c r="CO100" s="967"/>
      <c r="CP100" s="967"/>
      <c r="CQ100" s="968"/>
      <c r="CR100" s="966"/>
      <c r="CS100" s="967"/>
      <c r="CT100" s="967"/>
      <c r="CU100" s="967"/>
      <c r="CV100" s="968"/>
      <c r="CW100" s="966"/>
      <c r="CX100" s="967"/>
      <c r="CY100" s="967"/>
      <c r="CZ100" s="967"/>
      <c r="DA100" s="968"/>
      <c r="DB100" s="966"/>
      <c r="DC100" s="967"/>
      <c r="DD100" s="967"/>
      <c r="DE100" s="967"/>
      <c r="DF100" s="968"/>
      <c r="DG100" s="966"/>
      <c r="DH100" s="967"/>
      <c r="DI100" s="967"/>
      <c r="DJ100" s="967"/>
      <c r="DK100" s="968"/>
      <c r="DL100" s="966"/>
      <c r="DM100" s="967"/>
      <c r="DN100" s="967"/>
      <c r="DO100" s="967"/>
      <c r="DP100" s="968"/>
      <c r="DQ100" s="966"/>
      <c r="DR100" s="967"/>
      <c r="DS100" s="967"/>
      <c r="DT100" s="967"/>
      <c r="DU100" s="968"/>
      <c r="DV100" s="955"/>
      <c r="DW100" s="956"/>
      <c r="DX100" s="956"/>
      <c r="DY100" s="956"/>
      <c r="DZ100" s="95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55"/>
      <c r="BT101" s="956"/>
      <c r="BU101" s="956"/>
      <c r="BV101" s="956"/>
      <c r="BW101" s="956"/>
      <c r="BX101" s="956"/>
      <c r="BY101" s="956"/>
      <c r="BZ101" s="956"/>
      <c r="CA101" s="956"/>
      <c r="CB101" s="956"/>
      <c r="CC101" s="956"/>
      <c r="CD101" s="956"/>
      <c r="CE101" s="956"/>
      <c r="CF101" s="956"/>
      <c r="CG101" s="965"/>
      <c r="CH101" s="966"/>
      <c r="CI101" s="967"/>
      <c r="CJ101" s="967"/>
      <c r="CK101" s="967"/>
      <c r="CL101" s="968"/>
      <c r="CM101" s="966"/>
      <c r="CN101" s="967"/>
      <c r="CO101" s="967"/>
      <c r="CP101" s="967"/>
      <c r="CQ101" s="968"/>
      <c r="CR101" s="966"/>
      <c r="CS101" s="967"/>
      <c r="CT101" s="967"/>
      <c r="CU101" s="967"/>
      <c r="CV101" s="968"/>
      <c r="CW101" s="966"/>
      <c r="CX101" s="967"/>
      <c r="CY101" s="967"/>
      <c r="CZ101" s="967"/>
      <c r="DA101" s="968"/>
      <c r="DB101" s="966"/>
      <c r="DC101" s="967"/>
      <c r="DD101" s="967"/>
      <c r="DE101" s="967"/>
      <c r="DF101" s="968"/>
      <c r="DG101" s="966"/>
      <c r="DH101" s="967"/>
      <c r="DI101" s="967"/>
      <c r="DJ101" s="967"/>
      <c r="DK101" s="968"/>
      <c r="DL101" s="966"/>
      <c r="DM101" s="967"/>
      <c r="DN101" s="967"/>
      <c r="DO101" s="967"/>
      <c r="DP101" s="968"/>
      <c r="DQ101" s="966"/>
      <c r="DR101" s="967"/>
      <c r="DS101" s="967"/>
      <c r="DT101" s="967"/>
      <c r="DU101" s="968"/>
      <c r="DV101" s="955"/>
      <c r="DW101" s="956"/>
      <c r="DX101" s="956"/>
      <c r="DY101" s="956"/>
      <c r="DZ101" s="95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47" t="s">
        <v>424</v>
      </c>
      <c r="BS102" s="948"/>
      <c r="BT102" s="948"/>
      <c r="BU102" s="948"/>
      <c r="BV102" s="948"/>
      <c r="BW102" s="948"/>
      <c r="BX102" s="948"/>
      <c r="BY102" s="948"/>
      <c r="BZ102" s="948"/>
      <c r="CA102" s="948"/>
      <c r="CB102" s="948"/>
      <c r="CC102" s="948"/>
      <c r="CD102" s="948"/>
      <c r="CE102" s="948"/>
      <c r="CF102" s="948"/>
      <c r="CG102" s="958"/>
      <c r="CH102" s="959"/>
      <c r="CI102" s="960"/>
      <c r="CJ102" s="960"/>
      <c r="CK102" s="960"/>
      <c r="CL102" s="961"/>
      <c r="CM102" s="959"/>
      <c r="CN102" s="960"/>
      <c r="CO102" s="960"/>
      <c r="CP102" s="960"/>
      <c r="CQ102" s="961"/>
      <c r="CR102" s="962"/>
      <c r="CS102" s="963"/>
      <c r="CT102" s="963"/>
      <c r="CU102" s="963"/>
      <c r="CV102" s="964"/>
      <c r="CW102" s="962"/>
      <c r="CX102" s="963"/>
      <c r="CY102" s="963"/>
      <c r="CZ102" s="963"/>
      <c r="DA102" s="964"/>
      <c r="DB102" s="962"/>
      <c r="DC102" s="963"/>
      <c r="DD102" s="963"/>
      <c r="DE102" s="963"/>
      <c r="DF102" s="964"/>
      <c r="DG102" s="962"/>
      <c r="DH102" s="963"/>
      <c r="DI102" s="963"/>
      <c r="DJ102" s="963"/>
      <c r="DK102" s="964"/>
      <c r="DL102" s="962"/>
      <c r="DM102" s="963"/>
      <c r="DN102" s="963"/>
      <c r="DO102" s="963"/>
      <c r="DP102" s="964"/>
      <c r="DQ102" s="962"/>
      <c r="DR102" s="963"/>
      <c r="DS102" s="963"/>
      <c r="DT102" s="963"/>
      <c r="DU102" s="964"/>
      <c r="DV102" s="947"/>
      <c r="DW102" s="948"/>
      <c r="DX102" s="948"/>
      <c r="DY102" s="948"/>
      <c r="DZ102" s="94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50" t="s">
        <v>425</v>
      </c>
      <c r="BR103" s="950"/>
      <c r="BS103" s="950"/>
      <c r="BT103" s="950"/>
      <c r="BU103" s="950"/>
      <c r="BV103" s="950"/>
      <c r="BW103" s="950"/>
      <c r="BX103" s="950"/>
      <c r="BY103" s="950"/>
      <c r="BZ103" s="950"/>
      <c r="CA103" s="950"/>
      <c r="CB103" s="950"/>
      <c r="CC103" s="950"/>
      <c r="CD103" s="950"/>
      <c r="CE103" s="950"/>
      <c r="CF103" s="950"/>
      <c r="CG103" s="950"/>
      <c r="CH103" s="950"/>
      <c r="CI103" s="950"/>
      <c r="CJ103" s="950"/>
      <c r="CK103" s="950"/>
      <c r="CL103" s="950"/>
      <c r="CM103" s="950"/>
      <c r="CN103" s="950"/>
      <c r="CO103" s="950"/>
      <c r="CP103" s="950"/>
      <c r="CQ103" s="950"/>
      <c r="CR103" s="950"/>
      <c r="CS103" s="950"/>
      <c r="CT103" s="950"/>
      <c r="CU103" s="950"/>
      <c r="CV103" s="950"/>
      <c r="CW103" s="950"/>
      <c r="CX103" s="950"/>
      <c r="CY103" s="950"/>
      <c r="CZ103" s="950"/>
      <c r="DA103" s="950"/>
      <c r="DB103" s="950"/>
      <c r="DC103" s="950"/>
      <c r="DD103" s="950"/>
      <c r="DE103" s="950"/>
      <c r="DF103" s="950"/>
      <c r="DG103" s="950"/>
      <c r="DH103" s="950"/>
      <c r="DI103" s="950"/>
      <c r="DJ103" s="950"/>
      <c r="DK103" s="950"/>
      <c r="DL103" s="950"/>
      <c r="DM103" s="950"/>
      <c r="DN103" s="950"/>
      <c r="DO103" s="950"/>
      <c r="DP103" s="950"/>
      <c r="DQ103" s="950"/>
      <c r="DR103" s="950"/>
      <c r="DS103" s="950"/>
      <c r="DT103" s="950"/>
      <c r="DU103" s="950"/>
      <c r="DV103" s="950"/>
      <c r="DW103" s="950"/>
      <c r="DX103" s="950"/>
      <c r="DY103" s="950"/>
      <c r="DZ103" s="95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51" t="s">
        <v>426</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52" t="s">
        <v>429</v>
      </c>
      <c r="B108" s="953"/>
      <c r="C108" s="953"/>
      <c r="D108" s="953"/>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953"/>
      <c r="AP108" s="953"/>
      <c r="AQ108" s="953"/>
      <c r="AR108" s="953"/>
      <c r="AS108" s="953"/>
      <c r="AT108" s="954"/>
      <c r="AU108" s="952" t="s">
        <v>430</v>
      </c>
      <c r="AV108" s="953"/>
      <c r="AW108" s="953"/>
      <c r="AX108" s="953"/>
      <c r="AY108" s="953"/>
      <c r="AZ108" s="953"/>
      <c r="BA108" s="953"/>
      <c r="BB108" s="953"/>
      <c r="BC108" s="953"/>
      <c r="BD108" s="953"/>
      <c r="BE108" s="953"/>
      <c r="BF108" s="953"/>
      <c r="BG108" s="953"/>
      <c r="BH108" s="953"/>
      <c r="BI108" s="953"/>
      <c r="BJ108" s="953"/>
      <c r="BK108" s="953"/>
      <c r="BL108" s="953"/>
      <c r="BM108" s="953"/>
      <c r="BN108" s="953"/>
      <c r="BO108" s="953"/>
      <c r="BP108" s="953"/>
      <c r="BQ108" s="953"/>
      <c r="BR108" s="953"/>
      <c r="BS108" s="953"/>
      <c r="BT108" s="953"/>
      <c r="BU108" s="953"/>
      <c r="BV108" s="953"/>
      <c r="BW108" s="953"/>
      <c r="BX108" s="953"/>
      <c r="BY108" s="953"/>
      <c r="BZ108" s="953"/>
      <c r="CA108" s="953"/>
      <c r="CB108" s="953"/>
      <c r="CC108" s="953"/>
      <c r="CD108" s="953"/>
      <c r="CE108" s="953"/>
      <c r="CF108" s="953"/>
      <c r="CG108" s="953"/>
      <c r="CH108" s="953"/>
      <c r="CI108" s="953"/>
      <c r="CJ108" s="953"/>
      <c r="CK108" s="953"/>
      <c r="CL108" s="953"/>
      <c r="CM108" s="953"/>
      <c r="CN108" s="953"/>
      <c r="CO108" s="953"/>
      <c r="CP108" s="953"/>
      <c r="CQ108" s="953"/>
      <c r="CR108" s="953"/>
      <c r="CS108" s="953"/>
      <c r="CT108" s="953"/>
      <c r="CU108" s="953"/>
      <c r="CV108" s="953"/>
      <c r="CW108" s="953"/>
      <c r="CX108" s="953"/>
      <c r="CY108" s="953"/>
      <c r="CZ108" s="953"/>
      <c r="DA108" s="953"/>
      <c r="DB108" s="953"/>
      <c r="DC108" s="953"/>
      <c r="DD108" s="953"/>
      <c r="DE108" s="953"/>
      <c r="DF108" s="953"/>
      <c r="DG108" s="953"/>
      <c r="DH108" s="953"/>
      <c r="DI108" s="953"/>
      <c r="DJ108" s="953"/>
      <c r="DK108" s="953"/>
      <c r="DL108" s="953"/>
      <c r="DM108" s="953"/>
      <c r="DN108" s="953"/>
      <c r="DO108" s="953"/>
      <c r="DP108" s="953"/>
      <c r="DQ108" s="953"/>
      <c r="DR108" s="953"/>
      <c r="DS108" s="953"/>
      <c r="DT108" s="953"/>
      <c r="DU108" s="953"/>
      <c r="DV108" s="953"/>
      <c r="DW108" s="953"/>
      <c r="DX108" s="953"/>
      <c r="DY108" s="953"/>
      <c r="DZ108" s="954"/>
    </row>
    <row r="109" spans="1:131" s="230" customFormat="1" ht="26.25" customHeight="1" x14ac:dyDescent="0.2">
      <c r="A109" s="908" t="s">
        <v>431</v>
      </c>
      <c r="B109" s="909"/>
      <c r="C109" s="909"/>
      <c r="D109" s="909"/>
      <c r="E109" s="909"/>
      <c r="F109" s="909"/>
      <c r="G109" s="909"/>
      <c r="H109" s="909"/>
      <c r="I109" s="909"/>
      <c r="J109" s="909"/>
      <c r="K109" s="909"/>
      <c r="L109" s="909"/>
      <c r="M109" s="909"/>
      <c r="N109" s="909"/>
      <c r="O109" s="909"/>
      <c r="P109" s="909"/>
      <c r="Q109" s="909"/>
      <c r="R109" s="909"/>
      <c r="S109" s="909"/>
      <c r="T109" s="909"/>
      <c r="U109" s="909"/>
      <c r="V109" s="909"/>
      <c r="W109" s="909"/>
      <c r="X109" s="909"/>
      <c r="Y109" s="909"/>
      <c r="Z109" s="910"/>
      <c r="AA109" s="911" t="s">
        <v>432</v>
      </c>
      <c r="AB109" s="909"/>
      <c r="AC109" s="909"/>
      <c r="AD109" s="909"/>
      <c r="AE109" s="910"/>
      <c r="AF109" s="911" t="s">
        <v>433</v>
      </c>
      <c r="AG109" s="909"/>
      <c r="AH109" s="909"/>
      <c r="AI109" s="909"/>
      <c r="AJ109" s="910"/>
      <c r="AK109" s="911" t="s">
        <v>309</v>
      </c>
      <c r="AL109" s="909"/>
      <c r="AM109" s="909"/>
      <c r="AN109" s="909"/>
      <c r="AO109" s="910"/>
      <c r="AP109" s="911" t="s">
        <v>434</v>
      </c>
      <c r="AQ109" s="909"/>
      <c r="AR109" s="909"/>
      <c r="AS109" s="909"/>
      <c r="AT109" s="939"/>
      <c r="AU109" s="908" t="s">
        <v>431</v>
      </c>
      <c r="AV109" s="909"/>
      <c r="AW109" s="909"/>
      <c r="AX109" s="909"/>
      <c r="AY109" s="909"/>
      <c r="AZ109" s="909"/>
      <c r="BA109" s="909"/>
      <c r="BB109" s="909"/>
      <c r="BC109" s="909"/>
      <c r="BD109" s="909"/>
      <c r="BE109" s="909"/>
      <c r="BF109" s="909"/>
      <c r="BG109" s="909"/>
      <c r="BH109" s="909"/>
      <c r="BI109" s="909"/>
      <c r="BJ109" s="909"/>
      <c r="BK109" s="909"/>
      <c r="BL109" s="909"/>
      <c r="BM109" s="909"/>
      <c r="BN109" s="909"/>
      <c r="BO109" s="909"/>
      <c r="BP109" s="910"/>
      <c r="BQ109" s="911" t="s">
        <v>432</v>
      </c>
      <c r="BR109" s="909"/>
      <c r="BS109" s="909"/>
      <c r="BT109" s="909"/>
      <c r="BU109" s="910"/>
      <c r="BV109" s="911" t="s">
        <v>433</v>
      </c>
      <c r="BW109" s="909"/>
      <c r="BX109" s="909"/>
      <c r="BY109" s="909"/>
      <c r="BZ109" s="910"/>
      <c r="CA109" s="911" t="s">
        <v>309</v>
      </c>
      <c r="CB109" s="909"/>
      <c r="CC109" s="909"/>
      <c r="CD109" s="909"/>
      <c r="CE109" s="910"/>
      <c r="CF109" s="946" t="s">
        <v>434</v>
      </c>
      <c r="CG109" s="946"/>
      <c r="CH109" s="946"/>
      <c r="CI109" s="946"/>
      <c r="CJ109" s="946"/>
      <c r="CK109" s="911" t="s">
        <v>435</v>
      </c>
      <c r="CL109" s="909"/>
      <c r="CM109" s="909"/>
      <c r="CN109" s="909"/>
      <c r="CO109" s="909"/>
      <c r="CP109" s="909"/>
      <c r="CQ109" s="909"/>
      <c r="CR109" s="909"/>
      <c r="CS109" s="909"/>
      <c r="CT109" s="909"/>
      <c r="CU109" s="909"/>
      <c r="CV109" s="909"/>
      <c r="CW109" s="909"/>
      <c r="CX109" s="909"/>
      <c r="CY109" s="909"/>
      <c r="CZ109" s="909"/>
      <c r="DA109" s="909"/>
      <c r="DB109" s="909"/>
      <c r="DC109" s="909"/>
      <c r="DD109" s="909"/>
      <c r="DE109" s="909"/>
      <c r="DF109" s="910"/>
      <c r="DG109" s="911" t="s">
        <v>432</v>
      </c>
      <c r="DH109" s="909"/>
      <c r="DI109" s="909"/>
      <c r="DJ109" s="909"/>
      <c r="DK109" s="910"/>
      <c r="DL109" s="911" t="s">
        <v>433</v>
      </c>
      <c r="DM109" s="909"/>
      <c r="DN109" s="909"/>
      <c r="DO109" s="909"/>
      <c r="DP109" s="910"/>
      <c r="DQ109" s="911" t="s">
        <v>309</v>
      </c>
      <c r="DR109" s="909"/>
      <c r="DS109" s="909"/>
      <c r="DT109" s="909"/>
      <c r="DU109" s="910"/>
      <c r="DV109" s="911" t="s">
        <v>434</v>
      </c>
      <c r="DW109" s="909"/>
      <c r="DX109" s="909"/>
      <c r="DY109" s="909"/>
      <c r="DZ109" s="939"/>
    </row>
    <row r="110" spans="1:131" s="230" customFormat="1" ht="26.25" customHeight="1" x14ac:dyDescent="0.2">
      <c r="A110" s="825" t="s">
        <v>436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01">
        <v>139273</v>
      </c>
      <c r="AB110" s="902"/>
      <c r="AC110" s="902"/>
      <c r="AD110" s="902"/>
      <c r="AE110" s="903"/>
      <c r="AF110" s="904">
        <v>158855</v>
      </c>
      <c r="AG110" s="902"/>
      <c r="AH110" s="902"/>
      <c r="AI110" s="902"/>
      <c r="AJ110" s="903"/>
      <c r="AK110" s="904">
        <v>167233</v>
      </c>
      <c r="AL110" s="902"/>
      <c r="AM110" s="902"/>
      <c r="AN110" s="902"/>
      <c r="AO110" s="903"/>
      <c r="AP110" s="905">
        <v>24.4</v>
      </c>
      <c r="AQ110" s="906"/>
      <c r="AR110" s="906"/>
      <c r="AS110" s="906"/>
      <c r="AT110" s="907"/>
      <c r="AU110" s="940" t="s">
        <v>75</v>
      </c>
      <c r="AV110" s="941"/>
      <c r="AW110" s="941"/>
      <c r="AX110" s="941"/>
      <c r="AY110" s="941"/>
      <c r="AZ110" s="873" t="s">
        <v>437</v>
      </c>
      <c r="BA110" s="826"/>
      <c r="BB110" s="826"/>
      <c r="BC110" s="826"/>
      <c r="BD110" s="826"/>
      <c r="BE110" s="826"/>
      <c r="BF110" s="826"/>
      <c r="BG110" s="826"/>
      <c r="BH110" s="826"/>
      <c r="BI110" s="826"/>
      <c r="BJ110" s="826"/>
      <c r="BK110" s="826"/>
      <c r="BL110" s="826"/>
      <c r="BM110" s="826"/>
      <c r="BN110" s="826"/>
      <c r="BO110" s="826"/>
      <c r="BP110" s="827"/>
      <c r="BQ110" s="874">
        <v>1418533</v>
      </c>
      <c r="BR110" s="855"/>
      <c r="BS110" s="855"/>
      <c r="BT110" s="855"/>
      <c r="BU110" s="855"/>
      <c r="BV110" s="855">
        <v>1540777</v>
      </c>
      <c r="BW110" s="855"/>
      <c r="BX110" s="855"/>
      <c r="BY110" s="855"/>
      <c r="BZ110" s="855"/>
      <c r="CA110" s="855">
        <v>1786549</v>
      </c>
      <c r="CB110" s="855"/>
      <c r="CC110" s="855"/>
      <c r="CD110" s="855"/>
      <c r="CE110" s="855"/>
      <c r="CF110" s="879">
        <v>261</v>
      </c>
      <c r="CG110" s="880"/>
      <c r="CH110" s="880"/>
      <c r="CI110" s="880"/>
      <c r="CJ110" s="880"/>
      <c r="CK110" s="936" t="s">
        <v>438</v>
      </c>
      <c r="CL110" s="837"/>
      <c r="CM110" s="873" t="s">
        <v>439</v>
      </c>
      <c r="CN110" s="826"/>
      <c r="CO110" s="826"/>
      <c r="CP110" s="826"/>
      <c r="CQ110" s="826"/>
      <c r="CR110" s="826"/>
      <c r="CS110" s="826"/>
      <c r="CT110" s="826"/>
      <c r="CU110" s="826"/>
      <c r="CV110" s="826"/>
      <c r="CW110" s="826"/>
      <c r="CX110" s="826"/>
      <c r="CY110" s="826"/>
      <c r="CZ110" s="826"/>
      <c r="DA110" s="826"/>
      <c r="DB110" s="826"/>
      <c r="DC110" s="826"/>
      <c r="DD110" s="826"/>
      <c r="DE110" s="826"/>
      <c r="DF110" s="827"/>
      <c r="DG110" s="874" t="s">
        <v>130</v>
      </c>
      <c r="DH110" s="855"/>
      <c r="DI110" s="855"/>
      <c r="DJ110" s="855"/>
      <c r="DK110" s="855"/>
      <c r="DL110" s="855" t="s">
        <v>440</v>
      </c>
      <c r="DM110" s="855"/>
      <c r="DN110" s="855"/>
      <c r="DO110" s="855"/>
      <c r="DP110" s="855"/>
      <c r="DQ110" s="855" t="s">
        <v>130</v>
      </c>
      <c r="DR110" s="855"/>
      <c r="DS110" s="855"/>
      <c r="DT110" s="855"/>
      <c r="DU110" s="855"/>
      <c r="DV110" s="856" t="s">
        <v>130</v>
      </c>
      <c r="DW110" s="856"/>
      <c r="DX110" s="856"/>
      <c r="DY110" s="856"/>
      <c r="DZ110" s="857"/>
    </row>
    <row r="111" spans="1:131" s="230" customFormat="1" ht="26.25" customHeight="1" x14ac:dyDescent="0.2">
      <c r="A111" s="796" t="s">
        <v>441</v>
      </c>
      <c r="B111" s="797"/>
      <c r="C111" s="797"/>
      <c r="D111" s="797"/>
      <c r="E111" s="797"/>
      <c r="F111" s="797"/>
      <c r="G111" s="797"/>
      <c r="H111" s="797"/>
      <c r="I111" s="797"/>
      <c r="J111" s="797"/>
      <c r="K111" s="797"/>
      <c r="L111" s="797"/>
      <c r="M111" s="797"/>
      <c r="N111" s="797"/>
      <c r="O111" s="797"/>
      <c r="P111" s="797"/>
      <c r="Q111" s="797"/>
      <c r="R111" s="797"/>
      <c r="S111" s="797"/>
      <c r="T111" s="797"/>
      <c r="U111" s="797"/>
      <c r="V111" s="797"/>
      <c r="W111" s="797"/>
      <c r="X111" s="797"/>
      <c r="Y111" s="797"/>
      <c r="Z111" s="935"/>
      <c r="AA111" s="928" t="s">
        <v>130</v>
      </c>
      <c r="AB111" s="929"/>
      <c r="AC111" s="929"/>
      <c r="AD111" s="929"/>
      <c r="AE111" s="930"/>
      <c r="AF111" s="931" t="s">
        <v>440</v>
      </c>
      <c r="AG111" s="929"/>
      <c r="AH111" s="929"/>
      <c r="AI111" s="929"/>
      <c r="AJ111" s="930"/>
      <c r="AK111" s="931" t="s">
        <v>130</v>
      </c>
      <c r="AL111" s="929"/>
      <c r="AM111" s="929"/>
      <c r="AN111" s="929"/>
      <c r="AO111" s="930"/>
      <c r="AP111" s="932" t="s">
        <v>130</v>
      </c>
      <c r="AQ111" s="933"/>
      <c r="AR111" s="933"/>
      <c r="AS111" s="933"/>
      <c r="AT111" s="934"/>
      <c r="AU111" s="942"/>
      <c r="AV111" s="943"/>
      <c r="AW111" s="943"/>
      <c r="AX111" s="943"/>
      <c r="AY111" s="943"/>
      <c r="AZ111" s="833" t="s">
        <v>442</v>
      </c>
      <c r="BA111" s="742"/>
      <c r="BB111" s="742"/>
      <c r="BC111" s="742"/>
      <c r="BD111" s="742"/>
      <c r="BE111" s="742"/>
      <c r="BF111" s="742"/>
      <c r="BG111" s="742"/>
      <c r="BH111" s="742"/>
      <c r="BI111" s="742"/>
      <c r="BJ111" s="742"/>
      <c r="BK111" s="742"/>
      <c r="BL111" s="742"/>
      <c r="BM111" s="742"/>
      <c r="BN111" s="742"/>
      <c r="BO111" s="742"/>
      <c r="BP111" s="743"/>
      <c r="BQ111" s="834" t="s">
        <v>440</v>
      </c>
      <c r="BR111" s="835"/>
      <c r="BS111" s="835"/>
      <c r="BT111" s="835"/>
      <c r="BU111" s="835"/>
      <c r="BV111" s="835" t="s">
        <v>443</v>
      </c>
      <c r="BW111" s="835"/>
      <c r="BX111" s="835"/>
      <c r="BY111" s="835"/>
      <c r="BZ111" s="835"/>
      <c r="CA111" s="835" t="s">
        <v>130</v>
      </c>
      <c r="CB111" s="835"/>
      <c r="CC111" s="835"/>
      <c r="CD111" s="835"/>
      <c r="CE111" s="835"/>
      <c r="CF111" s="888" t="s">
        <v>444</v>
      </c>
      <c r="CG111" s="889"/>
      <c r="CH111" s="889"/>
      <c r="CI111" s="889"/>
      <c r="CJ111" s="889"/>
      <c r="CK111" s="937"/>
      <c r="CL111" s="839"/>
      <c r="CM111" s="833" t="s">
        <v>445</v>
      </c>
      <c r="CN111" s="742"/>
      <c r="CO111" s="742"/>
      <c r="CP111" s="742"/>
      <c r="CQ111" s="742"/>
      <c r="CR111" s="742"/>
      <c r="CS111" s="742"/>
      <c r="CT111" s="742"/>
      <c r="CU111" s="742"/>
      <c r="CV111" s="742"/>
      <c r="CW111" s="742"/>
      <c r="CX111" s="742"/>
      <c r="CY111" s="742"/>
      <c r="CZ111" s="742"/>
      <c r="DA111" s="742"/>
      <c r="DB111" s="742"/>
      <c r="DC111" s="742"/>
      <c r="DD111" s="742"/>
      <c r="DE111" s="742"/>
      <c r="DF111" s="743"/>
      <c r="DG111" s="834" t="s">
        <v>444</v>
      </c>
      <c r="DH111" s="835"/>
      <c r="DI111" s="835"/>
      <c r="DJ111" s="835"/>
      <c r="DK111" s="835"/>
      <c r="DL111" s="835" t="s">
        <v>130</v>
      </c>
      <c r="DM111" s="835"/>
      <c r="DN111" s="835"/>
      <c r="DO111" s="835"/>
      <c r="DP111" s="835"/>
      <c r="DQ111" s="835" t="s">
        <v>444</v>
      </c>
      <c r="DR111" s="835"/>
      <c r="DS111" s="835"/>
      <c r="DT111" s="835"/>
      <c r="DU111" s="835"/>
      <c r="DV111" s="812" t="s">
        <v>130</v>
      </c>
      <c r="DW111" s="812"/>
      <c r="DX111" s="812"/>
      <c r="DY111" s="812"/>
      <c r="DZ111" s="813"/>
    </row>
    <row r="112" spans="1:131" s="230" customFormat="1" ht="26.25" customHeight="1" x14ac:dyDescent="0.2">
      <c r="A112" s="922" t="s">
        <v>446</v>
      </c>
      <c r="B112" s="923"/>
      <c r="C112" s="742" t="s">
        <v>447</v>
      </c>
      <c r="D112" s="742"/>
      <c r="E112" s="742"/>
      <c r="F112" s="742"/>
      <c r="G112" s="742"/>
      <c r="H112" s="742"/>
      <c r="I112" s="742"/>
      <c r="J112" s="742"/>
      <c r="K112" s="742"/>
      <c r="L112" s="742"/>
      <c r="M112" s="742"/>
      <c r="N112" s="742"/>
      <c r="O112" s="742"/>
      <c r="P112" s="742"/>
      <c r="Q112" s="742"/>
      <c r="R112" s="742"/>
      <c r="S112" s="742"/>
      <c r="T112" s="742"/>
      <c r="U112" s="742"/>
      <c r="V112" s="742"/>
      <c r="W112" s="742"/>
      <c r="X112" s="742"/>
      <c r="Y112" s="742"/>
      <c r="Z112" s="743"/>
      <c r="AA112" s="749" t="s">
        <v>444</v>
      </c>
      <c r="AB112" s="750"/>
      <c r="AC112" s="750"/>
      <c r="AD112" s="750"/>
      <c r="AE112" s="751"/>
      <c r="AF112" s="752" t="s">
        <v>440</v>
      </c>
      <c r="AG112" s="750"/>
      <c r="AH112" s="750"/>
      <c r="AI112" s="750"/>
      <c r="AJ112" s="751"/>
      <c r="AK112" s="752" t="s">
        <v>440</v>
      </c>
      <c r="AL112" s="750"/>
      <c r="AM112" s="750"/>
      <c r="AN112" s="750"/>
      <c r="AO112" s="751"/>
      <c r="AP112" s="753" t="s">
        <v>440</v>
      </c>
      <c r="AQ112" s="754"/>
      <c r="AR112" s="754"/>
      <c r="AS112" s="754"/>
      <c r="AT112" s="755"/>
      <c r="AU112" s="942"/>
      <c r="AV112" s="943"/>
      <c r="AW112" s="943"/>
      <c r="AX112" s="943"/>
      <c r="AY112" s="943"/>
      <c r="AZ112" s="833" t="s">
        <v>448</v>
      </c>
      <c r="BA112" s="742"/>
      <c r="BB112" s="742"/>
      <c r="BC112" s="742"/>
      <c r="BD112" s="742"/>
      <c r="BE112" s="742"/>
      <c r="BF112" s="742"/>
      <c r="BG112" s="742"/>
      <c r="BH112" s="742"/>
      <c r="BI112" s="742"/>
      <c r="BJ112" s="742"/>
      <c r="BK112" s="742"/>
      <c r="BL112" s="742"/>
      <c r="BM112" s="742"/>
      <c r="BN112" s="742"/>
      <c r="BO112" s="742"/>
      <c r="BP112" s="743"/>
      <c r="BQ112" s="834">
        <v>534489</v>
      </c>
      <c r="BR112" s="835"/>
      <c r="BS112" s="835"/>
      <c r="BT112" s="835"/>
      <c r="BU112" s="835"/>
      <c r="BV112" s="835">
        <v>489866</v>
      </c>
      <c r="BW112" s="835"/>
      <c r="BX112" s="835"/>
      <c r="BY112" s="835"/>
      <c r="BZ112" s="835"/>
      <c r="CA112" s="835">
        <v>486690</v>
      </c>
      <c r="CB112" s="835"/>
      <c r="CC112" s="835"/>
      <c r="CD112" s="835"/>
      <c r="CE112" s="835"/>
      <c r="CF112" s="888">
        <v>71.099999999999994</v>
      </c>
      <c r="CG112" s="889"/>
      <c r="CH112" s="889"/>
      <c r="CI112" s="889"/>
      <c r="CJ112" s="889"/>
      <c r="CK112" s="937"/>
      <c r="CL112" s="839"/>
      <c r="CM112" s="833" t="s">
        <v>449</v>
      </c>
      <c r="CN112" s="742"/>
      <c r="CO112" s="742"/>
      <c r="CP112" s="742"/>
      <c r="CQ112" s="742"/>
      <c r="CR112" s="742"/>
      <c r="CS112" s="742"/>
      <c r="CT112" s="742"/>
      <c r="CU112" s="742"/>
      <c r="CV112" s="742"/>
      <c r="CW112" s="742"/>
      <c r="CX112" s="742"/>
      <c r="CY112" s="742"/>
      <c r="CZ112" s="742"/>
      <c r="DA112" s="742"/>
      <c r="DB112" s="742"/>
      <c r="DC112" s="742"/>
      <c r="DD112" s="742"/>
      <c r="DE112" s="742"/>
      <c r="DF112" s="743"/>
      <c r="DG112" s="834" t="s">
        <v>440</v>
      </c>
      <c r="DH112" s="835"/>
      <c r="DI112" s="835"/>
      <c r="DJ112" s="835"/>
      <c r="DK112" s="835"/>
      <c r="DL112" s="835" t="s">
        <v>444</v>
      </c>
      <c r="DM112" s="835"/>
      <c r="DN112" s="835"/>
      <c r="DO112" s="835"/>
      <c r="DP112" s="835"/>
      <c r="DQ112" s="835" t="s">
        <v>130</v>
      </c>
      <c r="DR112" s="835"/>
      <c r="DS112" s="835"/>
      <c r="DT112" s="835"/>
      <c r="DU112" s="835"/>
      <c r="DV112" s="812" t="s">
        <v>444</v>
      </c>
      <c r="DW112" s="812"/>
      <c r="DX112" s="812"/>
      <c r="DY112" s="812"/>
      <c r="DZ112" s="813"/>
    </row>
    <row r="113" spans="1:130" s="230" customFormat="1" ht="26.25" customHeight="1" x14ac:dyDescent="0.2">
      <c r="A113" s="924"/>
      <c r="B113" s="925"/>
      <c r="C113" s="742" t="s">
        <v>450</v>
      </c>
      <c r="D113" s="742"/>
      <c r="E113" s="742"/>
      <c r="F113" s="742"/>
      <c r="G113" s="742"/>
      <c r="H113" s="742"/>
      <c r="I113" s="742"/>
      <c r="J113" s="742"/>
      <c r="K113" s="742"/>
      <c r="L113" s="742"/>
      <c r="M113" s="742"/>
      <c r="N113" s="742"/>
      <c r="O113" s="742"/>
      <c r="P113" s="742"/>
      <c r="Q113" s="742"/>
      <c r="R113" s="742"/>
      <c r="S113" s="742"/>
      <c r="T113" s="742"/>
      <c r="U113" s="742"/>
      <c r="V113" s="742"/>
      <c r="W113" s="742"/>
      <c r="X113" s="742"/>
      <c r="Y113" s="742"/>
      <c r="Z113" s="743"/>
      <c r="AA113" s="928">
        <v>29859</v>
      </c>
      <c r="AB113" s="929"/>
      <c r="AC113" s="929"/>
      <c r="AD113" s="929"/>
      <c r="AE113" s="930"/>
      <c r="AF113" s="931">
        <v>28807</v>
      </c>
      <c r="AG113" s="929"/>
      <c r="AH113" s="929"/>
      <c r="AI113" s="929"/>
      <c r="AJ113" s="930"/>
      <c r="AK113" s="931">
        <v>26758</v>
      </c>
      <c r="AL113" s="929"/>
      <c r="AM113" s="929"/>
      <c r="AN113" s="929"/>
      <c r="AO113" s="930"/>
      <c r="AP113" s="932">
        <v>3.9</v>
      </c>
      <c r="AQ113" s="933"/>
      <c r="AR113" s="933"/>
      <c r="AS113" s="933"/>
      <c r="AT113" s="934"/>
      <c r="AU113" s="942"/>
      <c r="AV113" s="943"/>
      <c r="AW113" s="943"/>
      <c r="AX113" s="943"/>
      <c r="AY113" s="943"/>
      <c r="AZ113" s="833" t="s">
        <v>451</v>
      </c>
      <c r="BA113" s="742"/>
      <c r="BB113" s="742"/>
      <c r="BC113" s="742"/>
      <c r="BD113" s="742"/>
      <c r="BE113" s="742"/>
      <c r="BF113" s="742"/>
      <c r="BG113" s="742"/>
      <c r="BH113" s="742"/>
      <c r="BI113" s="742"/>
      <c r="BJ113" s="742"/>
      <c r="BK113" s="742"/>
      <c r="BL113" s="742"/>
      <c r="BM113" s="742"/>
      <c r="BN113" s="742"/>
      <c r="BO113" s="742"/>
      <c r="BP113" s="743"/>
      <c r="BQ113" s="834">
        <v>8240</v>
      </c>
      <c r="BR113" s="835"/>
      <c r="BS113" s="835"/>
      <c r="BT113" s="835"/>
      <c r="BU113" s="835"/>
      <c r="BV113" s="835">
        <v>5364</v>
      </c>
      <c r="BW113" s="835"/>
      <c r="BX113" s="835"/>
      <c r="BY113" s="835"/>
      <c r="BZ113" s="835"/>
      <c r="CA113" s="835">
        <v>3909</v>
      </c>
      <c r="CB113" s="835"/>
      <c r="CC113" s="835"/>
      <c r="CD113" s="835"/>
      <c r="CE113" s="835"/>
      <c r="CF113" s="888">
        <v>0.6</v>
      </c>
      <c r="CG113" s="889"/>
      <c r="CH113" s="889"/>
      <c r="CI113" s="889"/>
      <c r="CJ113" s="889"/>
      <c r="CK113" s="937"/>
      <c r="CL113" s="839"/>
      <c r="CM113" s="833" t="s">
        <v>452</v>
      </c>
      <c r="CN113" s="742"/>
      <c r="CO113" s="742"/>
      <c r="CP113" s="742"/>
      <c r="CQ113" s="742"/>
      <c r="CR113" s="742"/>
      <c r="CS113" s="742"/>
      <c r="CT113" s="742"/>
      <c r="CU113" s="742"/>
      <c r="CV113" s="742"/>
      <c r="CW113" s="742"/>
      <c r="CX113" s="742"/>
      <c r="CY113" s="742"/>
      <c r="CZ113" s="742"/>
      <c r="DA113" s="742"/>
      <c r="DB113" s="742"/>
      <c r="DC113" s="742"/>
      <c r="DD113" s="742"/>
      <c r="DE113" s="742"/>
      <c r="DF113" s="743"/>
      <c r="DG113" s="749" t="s">
        <v>440</v>
      </c>
      <c r="DH113" s="750"/>
      <c r="DI113" s="750"/>
      <c r="DJ113" s="750"/>
      <c r="DK113" s="751"/>
      <c r="DL113" s="752" t="s">
        <v>440</v>
      </c>
      <c r="DM113" s="750"/>
      <c r="DN113" s="750"/>
      <c r="DO113" s="750"/>
      <c r="DP113" s="751"/>
      <c r="DQ113" s="752" t="s">
        <v>130</v>
      </c>
      <c r="DR113" s="750"/>
      <c r="DS113" s="750"/>
      <c r="DT113" s="750"/>
      <c r="DU113" s="751"/>
      <c r="DV113" s="753" t="s">
        <v>130</v>
      </c>
      <c r="DW113" s="754"/>
      <c r="DX113" s="754"/>
      <c r="DY113" s="754"/>
      <c r="DZ113" s="755"/>
    </row>
    <row r="114" spans="1:130" s="230" customFormat="1" ht="26.25" customHeight="1" x14ac:dyDescent="0.2">
      <c r="A114" s="924"/>
      <c r="B114" s="925"/>
      <c r="C114" s="742" t="s">
        <v>453</v>
      </c>
      <c r="D114" s="742"/>
      <c r="E114" s="742"/>
      <c r="F114" s="742"/>
      <c r="G114" s="742"/>
      <c r="H114" s="742"/>
      <c r="I114" s="742"/>
      <c r="J114" s="742"/>
      <c r="K114" s="742"/>
      <c r="L114" s="742"/>
      <c r="M114" s="742"/>
      <c r="N114" s="742"/>
      <c r="O114" s="742"/>
      <c r="P114" s="742"/>
      <c r="Q114" s="742"/>
      <c r="R114" s="742"/>
      <c r="S114" s="742"/>
      <c r="T114" s="742"/>
      <c r="U114" s="742"/>
      <c r="V114" s="742"/>
      <c r="W114" s="742"/>
      <c r="X114" s="742"/>
      <c r="Y114" s="742"/>
      <c r="Z114" s="743"/>
      <c r="AA114" s="749" t="s">
        <v>444</v>
      </c>
      <c r="AB114" s="750"/>
      <c r="AC114" s="750"/>
      <c r="AD114" s="750"/>
      <c r="AE114" s="751"/>
      <c r="AF114" s="752">
        <v>382</v>
      </c>
      <c r="AG114" s="750"/>
      <c r="AH114" s="750"/>
      <c r="AI114" s="750"/>
      <c r="AJ114" s="751"/>
      <c r="AK114" s="752">
        <v>314</v>
      </c>
      <c r="AL114" s="750"/>
      <c r="AM114" s="750"/>
      <c r="AN114" s="750"/>
      <c r="AO114" s="751"/>
      <c r="AP114" s="753">
        <v>0</v>
      </c>
      <c r="AQ114" s="754"/>
      <c r="AR114" s="754"/>
      <c r="AS114" s="754"/>
      <c r="AT114" s="755"/>
      <c r="AU114" s="942"/>
      <c r="AV114" s="943"/>
      <c r="AW114" s="943"/>
      <c r="AX114" s="943"/>
      <c r="AY114" s="943"/>
      <c r="AZ114" s="833" t="s">
        <v>454</v>
      </c>
      <c r="BA114" s="742"/>
      <c r="BB114" s="742"/>
      <c r="BC114" s="742"/>
      <c r="BD114" s="742"/>
      <c r="BE114" s="742"/>
      <c r="BF114" s="742"/>
      <c r="BG114" s="742"/>
      <c r="BH114" s="742"/>
      <c r="BI114" s="742"/>
      <c r="BJ114" s="742"/>
      <c r="BK114" s="742"/>
      <c r="BL114" s="742"/>
      <c r="BM114" s="742"/>
      <c r="BN114" s="742"/>
      <c r="BO114" s="742"/>
      <c r="BP114" s="743"/>
      <c r="BQ114" s="834">
        <v>170385</v>
      </c>
      <c r="BR114" s="835"/>
      <c r="BS114" s="835"/>
      <c r="BT114" s="835"/>
      <c r="BU114" s="835"/>
      <c r="BV114" s="835">
        <v>181442</v>
      </c>
      <c r="BW114" s="835"/>
      <c r="BX114" s="835"/>
      <c r="BY114" s="835"/>
      <c r="BZ114" s="835"/>
      <c r="CA114" s="835">
        <v>163283</v>
      </c>
      <c r="CB114" s="835"/>
      <c r="CC114" s="835"/>
      <c r="CD114" s="835"/>
      <c r="CE114" s="835"/>
      <c r="CF114" s="888">
        <v>23.9</v>
      </c>
      <c r="CG114" s="889"/>
      <c r="CH114" s="889"/>
      <c r="CI114" s="889"/>
      <c r="CJ114" s="889"/>
      <c r="CK114" s="937"/>
      <c r="CL114" s="839"/>
      <c r="CM114" s="833" t="s">
        <v>455</v>
      </c>
      <c r="CN114" s="742"/>
      <c r="CO114" s="742"/>
      <c r="CP114" s="742"/>
      <c r="CQ114" s="742"/>
      <c r="CR114" s="742"/>
      <c r="CS114" s="742"/>
      <c r="CT114" s="742"/>
      <c r="CU114" s="742"/>
      <c r="CV114" s="742"/>
      <c r="CW114" s="742"/>
      <c r="CX114" s="742"/>
      <c r="CY114" s="742"/>
      <c r="CZ114" s="742"/>
      <c r="DA114" s="742"/>
      <c r="DB114" s="742"/>
      <c r="DC114" s="742"/>
      <c r="DD114" s="742"/>
      <c r="DE114" s="742"/>
      <c r="DF114" s="743"/>
      <c r="DG114" s="749" t="s">
        <v>130</v>
      </c>
      <c r="DH114" s="750"/>
      <c r="DI114" s="750"/>
      <c r="DJ114" s="750"/>
      <c r="DK114" s="751"/>
      <c r="DL114" s="752" t="s">
        <v>130</v>
      </c>
      <c r="DM114" s="750"/>
      <c r="DN114" s="750"/>
      <c r="DO114" s="750"/>
      <c r="DP114" s="751"/>
      <c r="DQ114" s="752" t="s">
        <v>444</v>
      </c>
      <c r="DR114" s="750"/>
      <c r="DS114" s="750"/>
      <c r="DT114" s="750"/>
      <c r="DU114" s="751"/>
      <c r="DV114" s="753" t="s">
        <v>440</v>
      </c>
      <c r="DW114" s="754"/>
      <c r="DX114" s="754"/>
      <c r="DY114" s="754"/>
      <c r="DZ114" s="755"/>
    </row>
    <row r="115" spans="1:130" s="230" customFormat="1" ht="26.25" customHeight="1" x14ac:dyDescent="0.2">
      <c r="A115" s="924"/>
      <c r="B115" s="925"/>
      <c r="C115" s="742" t="s">
        <v>456</v>
      </c>
      <c r="D115" s="742"/>
      <c r="E115" s="742"/>
      <c r="F115" s="742"/>
      <c r="G115" s="742"/>
      <c r="H115" s="742"/>
      <c r="I115" s="742"/>
      <c r="J115" s="742"/>
      <c r="K115" s="742"/>
      <c r="L115" s="742"/>
      <c r="M115" s="742"/>
      <c r="N115" s="742"/>
      <c r="O115" s="742"/>
      <c r="P115" s="742"/>
      <c r="Q115" s="742"/>
      <c r="R115" s="742"/>
      <c r="S115" s="742"/>
      <c r="T115" s="742"/>
      <c r="U115" s="742"/>
      <c r="V115" s="742"/>
      <c r="W115" s="742"/>
      <c r="X115" s="742"/>
      <c r="Y115" s="742"/>
      <c r="Z115" s="743"/>
      <c r="AA115" s="928" t="s">
        <v>130</v>
      </c>
      <c r="AB115" s="929"/>
      <c r="AC115" s="929"/>
      <c r="AD115" s="929"/>
      <c r="AE115" s="930"/>
      <c r="AF115" s="931" t="s">
        <v>130</v>
      </c>
      <c r="AG115" s="929"/>
      <c r="AH115" s="929"/>
      <c r="AI115" s="929"/>
      <c r="AJ115" s="930"/>
      <c r="AK115" s="931" t="s">
        <v>130</v>
      </c>
      <c r="AL115" s="929"/>
      <c r="AM115" s="929"/>
      <c r="AN115" s="929"/>
      <c r="AO115" s="930"/>
      <c r="AP115" s="932" t="s">
        <v>444</v>
      </c>
      <c r="AQ115" s="933"/>
      <c r="AR115" s="933"/>
      <c r="AS115" s="933"/>
      <c r="AT115" s="934"/>
      <c r="AU115" s="942"/>
      <c r="AV115" s="943"/>
      <c r="AW115" s="943"/>
      <c r="AX115" s="943"/>
      <c r="AY115" s="943"/>
      <c r="AZ115" s="833" t="s">
        <v>457</v>
      </c>
      <c r="BA115" s="742"/>
      <c r="BB115" s="742"/>
      <c r="BC115" s="742"/>
      <c r="BD115" s="742"/>
      <c r="BE115" s="742"/>
      <c r="BF115" s="742"/>
      <c r="BG115" s="742"/>
      <c r="BH115" s="742"/>
      <c r="BI115" s="742"/>
      <c r="BJ115" s="742"/>
      <c r="BK115" s="742"/>
      <c r="BL115" s="742"/>
      <c r="BM115" s="742"/>
      <c r="BN115" s="742"/>
      <c r="BO115" s="742"/>
      <c r="BP115" s="743"/>
      <c r="BQ115" s="834" t="s">
        <v>130</v>
      </c>
      <c r="BR115" s="835"/>
      <c r="BS115" s="835"/>
      <c r="BT115" s="835"/>
      <c r="BU115" s="835"/>
      <c r="BV115" s="835" t="s">
        <v>444</v>
      </c>
      <c r="BW115" s="835"/>
      <c r="BX115" s="835"/>
      <c r="BY115" s="835"/>
      <c r="BZ115" s="835"/>
      <c r="CA115" s="835" t="s">
        <v>444</v>
      </c>
      <c r="CB115" s="835"/>
      <c r="CC115" s="835"/>
      <c r="CD115" s="835"/>
      <c r="CE115" s="835"/>
      <c r="CF115" s="888" t="s">
        <v>130</v>
      </c>
      <c r="CG115" s="889"/>
      <c r="CH115" s="889"/>
      <c r="CI115" s="889"/>
      <c r="CJ115" s="889"/>
      <c r="CK115" s="937"/>
      <c r="CL115" s="839"/>
      <c r="CM115" s="833" t="s">
        <v>458</v>
      </c>
      <c r="CN115" s="742"/>
      <c r="CO115" s="742"/>
      <c r="CP115" s="742"/>
      <c r="CQ115" s="742"/>
      <c r="CR115" s="742"/>
      <c r="CS115" s="742"/>
      <c r="CT115" s="742"/>
      <c r="CU115" s="742"/>
      <c r="CV115" s="742"/>
      <c r="CW115" s="742"/>
      <c r="CX115" s="742"/>
      <c r="CY115" s="742"/>
      <c r="CZ115" s="742"/>
      <c r="DA115" s="742"/>
      <c r="DB115" s="742"/>
      <c r="DC115" s="742"/>
      <c r="DD115" s="742"/>
      <c r="DE115" s="742"/>
      <c r="DF115" s="743"/>
      <c r="DG115" s="749" t="s">
        <v>444</v>
      </c>
      <c r="DH115" s="750"/>
      <c r="DI115" s="750"/>
      <c r="DJ115" s="750"/>
      <c r="DK115" s="751"/>
      <c r="DL115" s="752" t="s">
        <v>444</v>
      </c>
      <c r="DM115" s="750"/>
      <c r="DN115" s="750"/>
      <c r="DO115" s="750"/>
      <c r="DP115" s="751"/>
      <c r="DQ115" s="752" t="s">
        <v>440</v>
      </c>
      <c r="DR115" s="750"/>
      <c r="DS115" s="750"/>
      <c r="DT115" s="750"/>
      <c r="DU115" s="751"/>
      <c r="DV115" s="753" t="s">
        <v>444</v>
      </c>
      <c r="DW115" s="754"/>
      <c r="DX115" s="754"/>
      <c r="DY115" s="754"/>
      <c r="DZ115" s="755"/>
    </row>
    <row r="116" spans="1:130" s="230" customFormat="1" ht="26.25" customHeight="1" x14ac:dyDescent="0.2">
      <c r="A116" s="926"/>
      <c r="B116" s="927"/>
      <c r="C116" s="747" t="s">
        <v>459</v>
      </c>
      <c r="D116" s="747"/>
      <c r="E116" s="747"/>
      <c r="F116" s="747"/>
      <c r="G116" s="747"/>
      <c r="H116" s="747"/>
      <c r="I116" s="747"/>
      <c r="J116" s="747"/>
      <c r="K116" s="747"/>
      <c r="L116" s="747"/>
      <c r="M116" s="747"/>
      <c r="N116" s="747"/>
      <c r="O116" s="747"/>
      <c r="P116" s="747"/>
      <c r="Q116" s="747"/>
      <c r="R116" s="747"/>
      <c r="S116" s="747"/>
      <c r="T116" s="747"/>
      <c r="U116" s="747"/>
      <c r="V116" s="747"/>
      <c r="W116" s="747"/>
      <c r="X116" s="747"/>
      <c r="Y116" s="747"/>
      <c r="Z116" s="748"/>
      <c r="AA116" s="749" t="s">
        <v>130</v>
      </c>
      <c r="AB116" s="750"/>
      <c r="AC116" s="750"/>
      <c r="AD116" s="750"/>
      <c r="AE116" s="751"/>
      <c r="AF116" s="752" t="s">
        <v>440</v>
      </c>
      <c r="AG116" s="750"/>
      <c r="AH116" s="750"/>
      <c r="AI116" s="750"/>
      <c r="AJ116" s="751"/>
      <c r="AK116" s="752" t="s">
        <v>440</v>
      </c>
      <c r="AL116" s="750"/>
      <c r="AM116" s="750"/>
      <c r="AN116" s="750"/>
      <c r="AO116" s="751"/>
      <c r="AP116" s="753" t="s">
        <v>130</v>
      </c>
      <c r="AQ116" s="754"/>
      <c r="AR116" s="754"/>
      <c r="AS116" s="754"/>
      <c r="AT116" s="755"/>
      <c r="AU116" s="942"/>
      <c r="AV116" s="943"/>
      <c r="AW116" s="943"/>
      <c r="AX116" s="943"/>
      <c r="AY116" s="943"/>
      <c r="AZ116" s="756" t="s">
        <v>460</v>
      </c>
      <c r="BA116" s="757"/>
      <c r="BB116" s="757"/>
      <c r="BC116" s="757"/>
      <c r="BD116" s="757"/>
      <c r="BE116" s="757"/>
      <c r="BF116" s="757"/>
      <c r="BG116" s="757"/>
      <c r="BH116" s="757"/>
      <c r="BI116" s="757"/>
      <c r="BJ116" s="757"/>
      <c r="BK116" s="757"/>
      <c r="BL116" s="757"/>
      <c r="BM116" s="757"/>
      <c r="BN116" s="757"/>
      <c r="BO116" s="757"/>
      <c r="BP116" s="758"/>
      <c r="BQ116" s="834" t="s">
        <v>130</v>
      </c>
      <c r="BR116" s="835"/>
      <c r="BS116" s="835"/>
      <c r="BT116" s="835"/>
      <c r="BU116" s="835"/>
      <c r="BV116" s="835" t="s">
        <v>130</v>
      </c>
      <c r="BW116" s="835"/>
      <c r="BX116" s="835"/>
      <c r="BY116" s="835"/>
      <c r="BZ116" s="835"/>
      <c r="CA116" s="835" t="s">
        <v>444</v>
      </c>
      <c r="CB116" s="835"/>
      <c r="CC116" s="835"/>
      <c r="CD116" s="835"/>
      <c r="CE116" s="835"/>
      <c r="CF116" s="888" t="s">
        <v>130</v>
      </c>
      <c r="CG116" s="889"/>
      <c r="CH116" s="889"/>
      <c r="CI116" s="889"/>
      <c r="CJ116" s="889"/>
      <c r="CK116" s="937"/>
      <c r="CL116" s="839"/>
      <c r="CM116" s="833" t="s">
        <v>461</v>
      </c>
      <c r="CN116" s="742"/>
      <c r="CO116" s="742"/>
      <c r="CP116" s="742"/>
      <c r="CQ116" s="742"/>
      <c r="CR116" s="742"/>
      <c r="CS116" s="742"/>
      <c r="CT116" s="742"/>
      <c r="CU116" s="742"/>
      <c r="CV116" s="742"/>
      <c r="CW116" s="742"/>
      <c r="CX116" s="742"/>
      <c r="CY116" s="742"/>
      <c r="CZ116" s="742"/>
      <c r="DA116" s="742"/>
      <c r="DB116" s="742"/>
      <c r="DC116" s="742"/>
      <c r="DD116" s="742"/>
      <c r="DE116" s="742"/>
      <c r="DF116" s="743"/>
      <c r="DG116" s="749" t="s">
        <v>440</v>
      </c>
      <c r="DH116" s="750"/>
      <c r="DI116" s="750"/>
      <c r="DJ116" s="750"/>
      <c r="DK116" s="751"/>
      <c r="DL116" s="752" t="s">
        <v>440</v>
      </c>
      <c r="DM116" s="750"/>
      <c r="DN116" s="750"/>
      <c r="DO116" s="750"/>
      <c r="DP116" s="751"/>
      <c r="DQ116" s="752" t="s">
        <v>130</v>
      </c>
      <c r="DR116" s="750"/>
      <c r="DS116" s="750"/>
      <c r="DT116" s="750"/>
      <c r="DU116" s="751"/>
      <c r="DV116" s="753" t="s">
        <v>444</v>
      </c>
      <c r="DW116" s="754"/>
      <c r="DX116" s="754"/>
      <c r="DY116" s="754"/>
      <c r="DZ116" s="755"/>
    </row>
    <row r="117" spans="1:130" s="230" customFormat="1" ht="26.25" customHeight="1" x14ac:dyDescent="0.2">
      <c r="A117" s="908" t="s">
        <v>187</v>
      </c>
      <c r="B117" s="909"/>
      <c r="C117" s="909"/>
      <c r="D117" s="909"/>
      <c r="E117" s="909"/>
      <c r="F117" s="909"/>
      <c r="G117" s="909"/>
      <c r="H117" s="909"/>
      <c r="I117" s="909"/>
      <c r="J117" s="909"/>
      <c r="K117" s="909"/>
      <c r="L117" s="909"/>
      <c r="M117" s="909"/>
      <c r="N117" s="909"/>
      <c r="O117" s="909"/>
      <c r="P117" s="909"/>
      <c r="Q117" s="909"/>
      <c r="R117" s="909"/>
      <c r="S117" s="909"/>
      <c r="T117" s="909"/>
      <c r="U117" s="909"/>
      <c r="V117" s="909"/>
      <c r="W117" s="909"/>
      <c r="X117" s="909"/>
      <c r="Y117" s="890" t="s">
        <v>462</v>
      </c>
      <c r="Z117" s="910"/>
      <c r="AA117" s="915">
        <v>169132</v>
      </c>
      <c r="AB117" s="916"/>
      <c r="AC117" s="916"/>
      <c r="AD117" s="916"/>
      <c r="AE117" s="917"/>
      <c r="AF117" s="918">
        <v>188044</v>
      </c>
      <c r="AG117" s="916"/>
      <c r="AH117" s="916"/>
      <c r="AI117" s="916"/>
      <c r="AJ117" s="917"/>
      <c r="AK117" s="918">
        <v>194305</v>
      </c>
      <c r="AL117" s="916"/>
      <c r="AM117" s="916"/>
      <c r="AN117" s="916"/>
      <c r="AO117" s="917"/>
      <c r="AP117" s="919"/>
      <c r="AQ117" s="920"/>
      <c r="AR117" s="920"/>
      <c r="AS117" s="920"/>
      <c r="AT117" s="921"/>
      <c r="AU117" s="942"/>
      <c r="AV117" s="943"/>
      <c r="AW117" s="943"/>
      <c r="AX117" s="943"/>
      <c r="AY117" s="943"/>
      <c r="AZ117" s="876" t="s">
        <v>463</v>
      </c>
      <c r="BA117" s="877"/>
      <c r="BB117" s="877"/>
      <c r="BC117" s="877"/>
      <c r="BD117" s="877"/>
      <c r="BE117" s="877"/>
      <c r="BF117" s="877"/>
      <c r="BG117" s="877"/>
      <c r="BH117" s="877"/>
      <c r="BI117" s="877"/>
      <c r="BJ117" s="877"/>
      <c r="BK117" s="877"/>
      <c r="BL117" s="877"/>
      <c r="BM117" s="877"/>
      <c r="BN117" s="877"/>
      <c r="BO117" s="877"/>
      <c r="BP117" s="878"/>
      <c r="BQ117" s="834" t="s">
        <v>130</v>
      </c>
      <c r="BR117" s="835"/>
      <c r="BS117" s="835"/>
      <c r="BT117" s="835"/>
      <c r="BU117" s="835"/>
      <c r="BV117" s="835" t="s">
        <v>130</v>
      </c>
      <c r="BW117" s="835"/>
      <c r="BX117" s="835"/>
      <c r="BY117" s="835"/>
      <c r="BZ117" s="835"/>
      <c r="CA117" s="835" t="s">
        <v>130</v>
      </c>
      <c r="CB117" s="835"/>
      <c r="CC117" s="835"/>
      <c r="CD117" s="835"/>
      <c r="CE117" s="835"/>
      <c r="CF117" s="888" t="s">
        <v>130</v>
      </c>
      <c r="CG117" s="889"/>
      <c r="CH117" s="889"/>
      <c r="CI117" s="889"/>
      <c r="CJ117" s="889"/>
      <c r="CK117" s="937"/>
      <c r="CL117" s="839"/>
      <c r="CM117" s="833" t="s">
        <v>464</v>
      </c>
      <c r="CN117" s="742"/>
      <c r="CO117" s="742"/>
      <c r="CP117" s="742"/>
      <c r="CQ117" s="742"/>
      <c r="CR117" s="742"/>
      <c r="CS117" s="742"/>
      <c r="CT117" s="742"/>
      <c r="CU117" s="742"/>
      <c r="CV117" s="742"/>
      <c r="CW117" s="742"/>
      <c r="CX117" s="742"/>
      <c r="CY117" s="742"/>
      <c r="CZ117" s="742"/>
      <c r="DA117" s="742"/>
      <c r="DB117" s="742"/>
      <c r="DC117" s="742"/>
      <c r="DD117" s="742"/>
      <c r="DE117" s="742"/>
      <c r="DF117" s="743"/>
      <c r="DG117" s="749" t="s">
        <v>130</v>
      </c>
      <c r="DH117" s="750"/>
      <c r="DI117" s="750"/>
      <c r="DJ117" s="750"/>
      <c r="DK117" s="751"/>
      <c r="DL117" s="752" t="s">
        <v>130</v>
      </c>
      <c r="DM117" s="750"/>
      <c r="DN117" s="750"/>
      <c r="DO117" s="750"/>
      <c r="DP117" s="751"/>
      <c r="DQ117" s="752" t="s">
        <v>130</v>
      </c>
      <c r="DR117" s="750"/>
      <c r="DS117" s="750"/>
      <c r="DT117" s="750"/>
      <c r="DU117" s="751"/>
      <c r="DV117" s="753" t="s">
        <v>130</v>
      </c>
      <c r="DW117" s="754"/>
      <c r="DX117" s="754"/>
      <c r="DY117" s="754"/>
      <c r="DZ117" s="755"/>
    </row>
    <row r="118" spans="1:130" s="230" customFormat="1" ht="26.25" customHeight="1" x14ac:dyDescent="0.2">
      <c r="A118" s="908" t="s">
        <v>435</v>
      </c>
      <c r="B118" s="909"/>
      <c r="C118" s="909"/>
      <c r="D118" s="909"/>
      <c r="E118" s="909"/>
      <c r="F118" s="909"/>
      <c r="G118" s="909"/>
      <c r="H118" s="909"/>
      <c r="I118" s="909"/>
      <c r="J118" s="909"/>
      <c r="K118" s="909"/>
      <c r="L118" s="909"/>
      <c r="M118" s="909"/>
      <c r="N118" s="909"/>
      <c r="O118" s="909"/>
      <c r="P118" s="909"/>
      <c r="Q118" s="909"/>
      <c r="R118" s="909"/>
      <c r="S118" s="909"/>
      <c r="T118" s="909"/>
      <c r="U118" s="909"/>
      <c r="V118" s="909"/>
      <c r="W118" s="909"/>
      <c r="X118" s="909"/>
      <c r="Y118" s="909"/>
      <c r="Z118" s="910"/>
      <c r="AA118" s="911" t="s">
        <v>432</v>
      </c>
      <c r="AB118" s="909"/>
      <c r="AC118" s="909"/>
      <c r="AD118" s="909"/>
      <c r="AE118" s="910"/>
      <c r="AF118" s="911" t="s">
        <v>433</v>
      </c>
      <c r="AG118" s="909"/>
      <c r="AH118" s="909"/>
      <c r="AI118" s="909"/>
      <c r="AJ118" s="910"/>
      <c r="AK118" s="911" t="s">
        <v>309</v>
      </c>
      <c r="AL118" s="909"/>
      <c r="AM118" s="909"/>
      <c r="AN118" s="909"/>
      <c r="AO118" s="910"/>
      <c r="AP118" s="912" t="s">
        <v>434</v>
      </c>
      <c r="AQ118" s="913"/>
      <c r="AR118" s="913"/>
      <c r="AS118" s="913"/>
      <c r="AT118" s="914"/>
      <c r="AU118" s="942"/>
      <c r="AV118" s="943"/>
      <c r="AW118" s="943"/>
      <c r="AX118" s="943"/>
      <c r="AY118" s="943"/>
      <c r="AZ118" s="853" t="s">
        <v>465</v>
      </c>
      <c r="BA118" s="747"/>
      <c r="BB118" s="747"/>
      <c r="BC118" s="747"/>
      <c r="BD118" s="747"/>
      <c r="BE118" s="747"/>
      <c r="BF118" s="747"/>
      <c r="BG118" s="747"/>
      <c r="BH118" s="747"/>
      <c r="BI118" s="747"/>
      <c r="BJ118" s="747"/>
      <c r="BK118" s="747"/>
      <c r="BL118" s="747"/>
      <c r="BM118" s="747"/>
      <c r="BN118" s="747"/>
      <c r="BO118" s="747"/>
      <c r="BP118" s="748"/>
      <c r="BQ118" s="892" t="s">
        <v>130</v>
      </c>
      <c r="BR118" s="858"/>
      <c r="BS118" s="858"/>
      <c r="BT118" s="858"/>
      <c r="BU118" s="858"/>
      <c r="BV118" s="858" t="s">
        <v>130</v>
      </c>
      <c r="BW118" s="858"/>
      <c r="BX118" s="858"/>
      <c r="BY118" s="858"/>
      <c r="BZ118" s="858"/>
      <c r="CA118" s="858" t="s">
        <v>130</v>
      </c>
      <c r="CB118" s="858"/>
      <c r="CC118" s="858"/>
      <c r="CD118" s="858"/>
      <c r="CE118" s="858"/>
      <c r="CF118" s="888" t="s">
        <v>130</v>
      </c>
      <c r="CG118" s="889"/>
      <c r="CH118" s="889"/>
      <c r="CI118" s="889"/>
      <c r="CJ118" s="889"/>
      <c r="CK118" s="937"/>
      <c r="CL118" s="839"/>
      <c r="CM118" s="833" t="s">
        <v>466</v>
      </c>
      <c r="CN118" s="742"/>
      <c r="CO118" s="742"/>
      <c r="CP118" s="742"/>
      <c r="CQ118" s="742"/>
      <c r="CR118" s="742"/>
      <c r="CS118" s="742"/>
      <c r="CT118" s="742"/>
      <c r="CU118" s="742"/>
      <c r="CV118" s="742"/>
      <c r="CW118" s="742"/>
      <c r="CX118" s="742"/>
      <c r="CY118" s="742"/>
      <c r="CZ118" s="742"/>
      <c r="DA118" s="742"/>
      <c r="DB118" s="742"/>
      <c r="DC118" s="742"/>
      <c r="DD118" s="742"/>
      <c r="DE118" s="742"/>
      <c r="DF118" s="743"/>
      <c r="DG118" s="749" t="s">
        <v>130</v>
      </c>
      <c r="DH118" s="750"/>
      <c r="DI118" s="750"/>
      <c r="DJ118" s="750"/>
      <c r="DK118" s="751"/>
      <c r="DL118" s="752" t="s">
        <v>130</v>
      </c>
      <c r="DM118" s="750"/>
      <c r="DN118" s="750"/>
      <c r="DO118" s="750"/>
      <c r="DP118" s="751"/>
      <c r="DQ118" s="752" t="s">
        <v>130</v>
      </c>
      <c r="DR118" s="750"/>
      <c r="DS118" s="750"/>
      <c r="DT118" s="750"/>
      <c r="DU118" s="751"/>
      <c r="DV118" s="753" t="s">
        <v>130</v>
      </c>
      <c r="DW118" s="754"/>
      <c r="DX118" s="754"/>
      <c r="DY118" s="754"/>
      <c r="DZ118" s="755"/>
    </row>
    <row r="119" spans="1:130" s="230" customFormat="1" ht="26.25" customHeight="1" x14ac:dyDescent="0.2">
      <c r="A119" s="836" t="s">
        <v>438</v>
      </c>
      <c r="B119" s="837"/>
      <c r="C119" s="873" t="s">
        <v>439</v>
      </c>
      <c r="D119" s="826"/>
      <c r="E119" s="826"/>
      <c r="F119" s="826"/>
      <c r="G119" s="826"/>
      <c r="H119" s="826"/>
      <c r="I119" s="826"/>
      <c r="J119" s="826"/>
      <c r="K119" s="826"/>
      <c r="L119" s="826"/>
      <c r="M119" s="826"/>
      <c r="N119" s="826"/>
      <c r="O119" s="826"/>
      <c r="P119" s="826"/>
      <c r="Q119" s="826"/>
      <c r="R119" s="826"/>
      <c r="S119" s="826"/>
      <c r="T119" s="826"/>
      <c r="U119" s="826"/>
      <c r="V119" s="826"/>
      <c r="W119" s="826"/>
      <c r="X119" s="826"/>
      <c r="Y119" s="826"/>
      <c r="Z119" s="827"/>
      <c r="AA119" s="901" t="s">
        <v>130</v>
      </c>
      <c r="AB119" s="902"/>
      <c r="AC119" s="902"/>
      <c r="AD119" s="902"/>
      <c r="AE119" s="903"/>
      <c r="AF119" s="904" t="s">
        <v>130</v>
      </c>
      <c r="AG119" s="902"/>
      <c r="AH119" s="902"/>
      <c r="AI119" s="902"/>
      <c r="AJ119" s="903"/>
      <c r="AK119" s="904" t="s">
        <v>130</v>
      </c>
      <c r="AL119" s="902"/>
      <c r="AM119" s="902"/>
      <c r="AN119" s="902"/>
      <c r="AO119" s="903"/>
      <c r="AP119" s="905" t="s">
        <v>130</v>
      </c>
      <c r="AQ119" s="906"/>
      <c r="AR119" s="906"/>
      <c r="AS119" s="906"/>
      <c r="AT119" s="907"/>
      <c r="AU119" s="944"/>
      <c r="AV119" s="945"/>
      <c r="AW119" s="945"/>
      <c r="AX119" s="945"/>
      <c r="AY119" s="945"/>
      <c r="AZ119" s="251" t="s">
        <v>187</v>
      </c>
      <c r="BA119" s="251"/>
      <c r="BB119" s="251"/>
      <c r="BC119" s="251"/>
      <c r="BD119" s="251"/>
      <c r="BE119" s="251"/>
      <c r="BF119" s="251"/>
      <c r="BG119" s="251"/>
      <c r="BH119" s="251"/>
      <c r="BI119" s="251"/>
      <c r="BJ119" s="251"/>
      <c r="BK119" s="251"/>
      <c r="BL119" s="251"/>
      <c r="BM119" s="251"/>
      <c r="BN119" s="251"/>
      <c r="BO119" s="890" t="s">
        <v>467</v>
      </c>
      <c r="BP119" s="891"/>
      <c r="BQ119" s="892">
        <v>2131647</v>
      </c>
      <c r="BR119" s="858"/>
      <c r="BS119" s="858"/>
      <c r="BT119" s="858"/>
      <c r="BU119" s="858"/>
      <c r="BV119" s="858">
        <v>2217449</v>
      </c>
      <c r="BW119" s="858"/>
      <c r="BX119" s="858"/>
      <c r="BY119" s="858"/>
      <c r="BZ119" s="858"/>
      <c r="CA119" s="858">
        <v>2440431</v>
      </c>
      <c r="CB119" s="858"/>
      <c r="CC119" s="858"/>
      <c r="CD119" s="858"/>
      <c r="CE119" s="858"/>
      <c r="CF119" s="776"/>
      <c r="CG119" s="777"/>
      <c r="CH119" s="777"/>
      <c r="CI119" s="777"/>
      <c r="CJ119" s="849"/>
      <c r="CK119" s="938"/>
      <c r="CL119" s="841"/>
      <c r="CM119" s="853" t="s">
        <v>468</v>
      </c>
      <c r="CN119" s="747"/>
      <c r="CO119" s="747"/>
      <c r="CP119" s="747"/>
      <c r="CQ119" s="747"/>
      <c r="CR119" s="747"/>
      <c r="CS119" s="747"/>
      <c r="CT119" s="747"/>
      <c r="CU119" s="747"/>
      <c r="CV119" s="747"/>
      <c r="CW119" s="747"/>
      <c r="CX119" s="747"/>
      <c r="CY119" s="747"/>
      <c r="CZ119" s="747"/>
      <c r="DA119" s="747"/>
      <c r="DB119" s="747"/>
      <c r="DC119" s="747"/>
      <c r="DD119" s="747"/>
      <c r="DE119" s="747"/>
      <c r="DF119" s="748"/>
      <c r="DG119" s="788" t="s">
        <v>440</v>
      </c>
      <c r="DH119" s="789"/>
      <c r="DI119" s="789"/>
      <c r="DJ119" s="789"/>
      <c r="DK119" s="790"/>
      <c r="DL119" s="791" t="s">
        <v>440</v>
      </c>
      <c r="DM119" s="789"/>
      <c r="DN119" s="789"/>
      <c r="DO119" s="789"/>
      <c r="DP119" s="790"/>
      <c r="DQ119" s="791" t="s">
        <v>440</v>
      </c>
      <c r="DR119" s="789"/>
      <c r="DS119" s="789"/>
      <c r="DT119" s="789"/>
      <c r="DU119" s="790"/>
      <c r="DV119" s="861" t="s">
        <v>440</v>
      </c>
      <c r="DW119" s="862"/>
      <c r="DX119" s="862"/>
      <c r="DY119" s="862"/>
      <c r="DZ119" s="863"/>
    </row>
    <row r="120" spans="1:130" s="230" customFormat="1" ht="26.25" customHeight="1" x14ac:dyDescent="0.2">
      <c r="A120" s="838"/>
      <c r="B120" s="839"/>
      <c r="C120" s="833" t="s">
        <v>445</v>
      </c>
      <c r="D120" s="742"/>
      <c r="E120" s="742"/>
      <c r="F120" s="742"/>
      <c r="G120" s="742"/>
      <c r="H120" s="742"/>
      <c r="I120" s="742"/>
      <c r="J120" s="742"/>
      <c r="K120" s="742"/>
      <c r="L120" s="742"/>
      <c r="M120" s="742"/>
      <c r="N120" s="742"/>
      <c r="O120" s="742"/>
      <c r="P120" s="742"/>
      <c r="Q120" s="742"/>
      <c r="R120" s="742"/>
      <c r="S120" s="742"/>
      <c r="T120" s="742"/>
      <c r="U120" s="742"/>
      <c r="V120" s="742"/>
      <c r="W120" s="742"/>
      <c r="X120" s="742"/>
      <c r="Y120" s="742"/>
      <c r="Z120" s="743"/>
      <c r="AA120" s="749" t="s">
        <v>440</v>
      </c>
      <c r="AB120" s="750"/>
      <c r="AC120" s="750"/>
      <c r="AD120" s="750"/>
      <c r="AE120" s="751"/>
      <c r="AF120" s="752" t="s">
        <v>440</v>
      </c>
      <c r="AG120" s="750"/>
      <c r="AH120" s="750"/>
      <c r="AI120" s="750"/>
      <c r="AJ120" s="751"/>
      <c r="AK120" s="752" t="s">
        <v>440</v>
      </c>
      <c r="AL120" s="750"/>
      <c r="AM120" s="750"/>
      <c r="AN120" s="750"/>
      <c r="AO120" s="751"/>
      <c r="AP120" s="753" t="s">
        <v>440</v>
      </c>
      <c r="AQ120" s="754"/>
      <c r="AR120" s="754"/>
      <c r="AS120" s="754"/>
      <c r="AT120" s="755"/>
      <c r="AU120" s="893" t="s">
        <v>469</v>
      </c>
      <c r="AV120" s="894"/>
      <c r="AW120" s="894"/>
      <c r="AX120" s="894"/>
      <c r="AY120" s="895"/>
      <c r="AZ120" s="873" t="s">
        <v>470</v>
      </c>
      <c r="BA120" s="826"/>
      <c r="BB120" s="826"/>
      <c r="BC120" s="826"/>
      <c r="BD120" s="826"/>
      <c r="BE120" s="826"/>
      <c r="BF120" s="826"/>
      <c r="BG120" s="826"/>
      <c r="BH120" s="826"/>
      <c r="BI120" s="826"/>
      <c r="BJ120" s="826"/>
      <c r="BK120" s="826"/>
      <c r="BL120" s="826"/>
      <c r="BM120" s="826"/>
      <c r="BN120" s="826"/>
      <c r="BO120" s="826"/>
      <c r="BP120" s="827"/>
      <c r="BQ120" s="874">
        <v>2057396</v>
      </c>
      <c r="BR120" s="855"/>
      <c r="BS120" s="855"/>
      <c r="BT120" s="855"/>
      <c r="BU120" s="855"/>
      <c r="BV120" s="855">
        <v>1859833</v>
      </c>
      <c r="BW120" s="855"/>
      <c r="BX120" s="855"/>
      <c r="BY120" s="855"/>
      <c r="BZ120" s="855"/>
      <c r="CA120" s="855">
        <v>1605344</v>
      </c>
      <c r="CB120" s="855"/>
      <c r="CC120" s="855"/>
      <c r="CD120" s="855"/>
      <c r="CE120" s="855"/>
      <c r="CF120" s="879">
        <v>234.5</v>
      </c>
      <c r="CG120" s="880"/>
      <c r="CH120" s="880"/>
      <c r="CI120" s="880"/>
      <c r="CJ120" s="880"/>
      <c r="CK120" s="881" t="s">
        <v>471</v>
      </c>
      <c r="CL120" s="865"/>
      <c r="CM120" s="865"/>
      <c r="CN120" s="865"/>
      <c r="CO120" s="866"/>
      <c r="CP120" s="885" t="s">
        <v>472</v>
      </c>
      <c r="CQ120" s="886"/>
      <c r="CR120" s="886"/>
      <c r="CS120" s="886"/>
      <c r="CT120" s="886"/>
      <c r="CU120" s="886"/>
      <c r="CV120" s="886"/>
      <c r="CW120" s="886"/>
      <c r="CX120" s="886"/>
      <c r="CY120" s="886"/>
      <c r="CZ120" s="886"/>
      <c r="DA120" s="886"/>
      <c r="DB120" s="886"/>
      <c r="DC120" s="886"/>
      <c r="DD120" s="886"/>
      <c r="DE120" s="886"/>
      <c r="DF120" s="887"/>
      <c r="DG120" s="874">
        <v>250369</v>
      </c>
      <c r="DH120" s="855"/>
      <c r="DI120" s="855"/>
      <c r="DJ120" s="855"/>
      <c r="DK120" s="855"/>
      <c r="DL120" s="855">
        <v>243534</v>
      </c>
      <c r="DM120" s="855"/>
      <c r="DN120" s="855"/>
      <c r="DO120" s="855"/>
      <c r="DP120" s="855"/>
      <c r="DQ120" s="855">
        <v>248559</v>
      </c>
      <c r="DR120" s="855"/>
      <c r="DS120" s="855"/>
      <c r="DT120" s="855"/>
      <c r="DU120" s="855"/>
      <c r="DV120" s="856">
        <v>36.299999999999997</v>
      </c>
      <c r="DW120" s="856"/>
      <c r="DX120" s="856"/>
      <c r="DY120" s="856"/>
      <c r="DZ120" s="857"/>
    </row>
    <row r="121" spans="1:130" s="230" customFormat="1" ht="26.25" customHeight="1" x14ac:dyDescent="0.2">
      <c r="A121" s="838"/>
      <c r="B121" s="839"/>
      <c r="C121" s="876" t="s">
        <v>473</v>
      </c>
      <c r="D121" s="877"/>
      <c r="E121" s="877"/>
      <c r="F121" s="877"/>
      <c r="G121" s="877"/>
      <c r="H121" s="877"/>
      <c r="I121" s="877"/>
      <c r="J121" s="877"/>
      <c r="K121" s="877"/>
      <c r="L121" s="877"/>
      <c r="M121" s="877"/>
      <c r="N121" s="877"/>
      <c r="O121" s="877"/>
      <c r="P121" s="877"/>
      <c r="Q121" s="877"/>
      <c r="R121" s="877"/>
      <c r="S121" s="877"/>
      <c r="T121" s="877"/>
      <c r="U121" s="877"/>
      <c r="V121" s="877"/>
      <c r="W121" s="877"/>
      <c r="X121" s="877"/>
      <c r="Y121" s="877"/>
      <c r="Z121" s="878"/>
      <c r="AA121" s="749" t="s">
        <v>440</v>
      </c>
      <c r="AB121" s="750"/>
      <c r="AC121" s="750"/>
      <c r="AD121" s="750"/>
      <c r="AE121" s="751"/>
      <c r="AF121" s="752" t="s">
        <v>440</v>
      </c>
      <c r="AG121" s="750"/>
      <c r="AH121" s="750"/>
      <c r="AI121" s="750"/>
      <c r="AJ121" s="751"/>
      <c r="AK121" s="752" t="s">
        <v>440</v>
      </c>
      <c r="AL121" s="750"/>
      <c r="AM121" s="750"/>
      <c r="AN121" s="750"/>
      <c r="AO121" s="751"/>
      <c r="AP121" s="753" t="s">
        <v>440</v>
      </c>
      <c r="AQ121" s="754"/>
      <c r="AR121" s="754"/>
      <c r="AS121" s="754"/>
      <c r="AT121" s="755"/>
      <c r="AU121" s="896"/>
      <c r="AV121" s="897"/>
      <c r="AW121" s="897"/>
      <c r="AX121" s="897"/>
      <c r="AY121" s="898"/>
      <c r="AZ121" s="833" t="s">
        <v>474</v>
      </c>
      <c r="BA121" s="742"/>
      <c r="BB121" s="742"/>
      <c r="BC121" s="742"/>
      <c r="BD121" s="742"/>
      <c r="BE121" s="742"/>
      <c r="BF121" s="742"/>
      <c r="BG121" s="742"/>
      <c r="BH121" s="742"/>
      <c r="BI121" s="742"/>
      <c r="BJ121" s="742"/>
      <c r="BK121" s="742"/>
      <c r="BL121" s="742"/>
      <c r="BM121" s="742"/>
      <c r="BN121" s="742"/>
      <c r="BO121" s="742"/>
      <c r="BP121" s="743"/>
      <c r="BQ121" s="834">
        <v>159618</v>
      </c>
      <c r="BR121" s="835"/>
      <c r="BS121" s="835"/>
      <c r="BT121" s="835"/>
      <c r="BU121" s="835"/>
      <c r="BV121" s="835">
        <v>140441</v>
      </c>
      <c r="BW121" s="835"/>
      <c r="BX121" s="835"/>
      <c r="BY121" s="835"/>
      <c r="BZ121" s="835"/>
      <c r="CA121" s="835">
        <v>123002</v>
      </c>
      <c r="CB121" s="835"/>
      <c r="CC121" s="835"/>
      <c r="CD121" s="835"/>
      <c r="CE121" s="835"/>
      <c r="CF121" s="888">
        <v>18</v>
      </c>
      <c r="CG121" s="889"/>
      <c r="CH121" s="889"/>
      <c r="CI121" s="889"/>
      <c r="CJ121" s="889"/>
      <c r="CK121" s="882"/>
      <c r="CL121" s="868"/>
      <c r="CM121" s="868"/>
      <c r="CN121" s="868"/>
      <c r="CO121" s="869"/>
      <c r="CP121" s="850" t="s">
        <v>475</v>
      </c>
      <c r="CQ121" s="851"/>
      <c r="CR121" s="851"/>
      <c r="CS121" s="851"/>
      <c r="CT121" s="851"/>
      <c r="CU121" s="851"/>
      <c r="CV121" s="851"/>
      <c r="CW121" s="851"/>
      <c r="CX121" s="851"/>
      <c r="CY121" s="851"/>
      <c r="CZ121" s="851"/>
      <c r="DA121" s="851"/>
      <c r="DB121" s="851"/>
      <c r="DC121" s="851"/>
      <c r="DD121" s="851"/>
      <c r="DE121" s="851"/>
      <c r="DF121" s="852"/>
      <c r="DG121" s="834">
        <v>284120</v>
      </c>
      <c r="DH121" s="835"/>
      <c r="DI121" s="835"/>
      <c r="DJ121" s="835"/>
      <c r="DK121" s="835"/>
      <c r="DL121" s="835">
        <v>246332</v>
      </c>
      <c r="DM121" s="835"/>
      <c r="DN121" s="835"/>
      <c r="DO121" s="835"/>
      <c r="DP121" s="835"/>
      <c r="DQ121" s="835">
        <v>238131</v>
      </c>
      <c r="DR121" s="835"/>
      <c r="DS121" s="835"/>
      <c r="DT121" s="835"/>
      <c r="DU121" s="835"/>
      <c r="DV121" s="812">
        <v>34.799999999999997</v>
      </c>
      <c r="DW121" s="812"/>
      <c r="DX121" s="812"/>
      <c r="DY121" s="812"/>
      <c r="DZ121" s="813"/>
    </row>
    <row r="122" spans="1:130" s="230" customFormat="1" ht="26.25" customHeight="1" x14ac:dyDescent="0.2">
      <c r="A122" s="838"/>
      <c r="B122" s="839"/>
      <c r="C122" s="833" t="s">
        <v>455</v>
      </c>
      <c r="D122" s="742"/>
      <c r="E122" s="742"/>
      <c r="F122" s="742"/>
      <c r="G122" s="742"/>
      <c r="H122" s="742"/>
      <c r="I122" s="742"/>
      <c r="J122" s="742"/>
      <c r="K122" s="742"/>
      <c r="L122" s="742"/>
      <c r="M122" s="742"/>
      <c r="N122" s="742"/>
      <c r="O122" s="742"/>
      <c r="P122" s="742"/>
      <c r="Q122" s="742"/>
      <c r="R122" s="742"/>
      <c r="S122" s="742"/>
      <c r="T122" s="742"/>
      <c r="U122" s="742"/>
      <c r="V122" s="742"/>
      <c r="W122" s="742"/>
      <c r="X122" s="742"/>
      <c r="Y122" s="742"/>
      <c r="Z122" s="743"/>
      <c r="AA122" s="749" t="s">
        <v>130</v>
      </c>
      <c r="AB122" s="750"/>
      <c r="AC122" s="750"/>
      <c r="AD122" s="750"/>
      <c r="AE122" s="751"/>
      <c r="AF122" s="752" t="s">
        <v>440</v>
      </c>
      <c r="AG122" s="750"/>
      <c r="AH122" s="750"/>
      <c r="AI122" s="750"/>
      <c r="AJ122" s="751"/>
      <c r="AK122" s="752" t="s">
        <v>440</v>
      </c>
      <c r="AL122" s="750"/>
      <c r="AM122" s="750"/>
      <c r="AN122" s="750"/>
      <c r="AO122" s="751"/>
      <c r="AP122" s="753" t="s">
        <v>440</v>
      </c>
      <c r="AQ122" s="754"/>
      <c r="AR122" s="754"/>
      <c r="AS122" s="754"/>
      <c r="AT122" s="755"/>
      <c r="AU122" s="896"/>
      <c r="AV122" s="897"/>
      <c r="AW122" s="897"/>
      <c r="AX122" s="897"/>
      <c r="AY122" s="898"/>
      <c r="AZ122" s="853" t="s">
        <v>476</v>
      </c>
      <c r="BA122" s="747"/>
      <c r="BB122" s="747"/>
      <c r="BC122" s="747"/>
      <c r="BD122" s="747"/>
      <c r="BE122" s="747"/>
      <c r="BF122" s="747"/>
      <c r="BG122" s="747"/>
      <c r="BH122" s="747"/>
      <c r="BI122" s="747"/>
      <c r="BJ122" s="747"/>
      <c r="BK122" s="747"/>
      <c r="BL122" s="747"/>
      <c r="BM122" s="747"/>
      <c r="BN122" s="747"/>
      <c r="BO122" s="747"/>
      <c r="BP122" s="748"/>
      <c r="BQ122" s="892">
        <v>1329402</v>
      </c>
      <c r="BR122" s="858"/>
      <c r="BS122" s="858"/>
      <c r="BT122" s="858"/>
      <c r="BU122" s="858"/>
      <c r="BV122" s="858">
        <v>1387514</v>
      </c>
      <c r="BW122" s="858"/>
      <c r="BX122" s="858"/>
      <c r="BY122" s="858"/>
      <c r="BZ122" s="858"/>
      <c r="CA122" s="858">
        <v>1444382</v>
      </c>
      <c r="CB122" s="858"/>
      <c r="CC122" s="858"/>
      <c r="CD122" s="858"/>
      <c r="CE122" s="858"/>
      <c r="CF122" s="859">
        <v>211</v>
      </c>
      <c r="CG122" s="860"/>
      <c r="CH122" s="860"/>
      <c r="CI122" s="860"/>
      <c r="CJ122" s="860"/>
      <c r="CK122" s="882"/>
      <c r="CL122" s="868"/>
      <c r="CM122" s="868"/>
      <c r="CN122" s="868"/>
      <c r="CO122" s="869"/>
      <c r="CP122" s="850" t="s">
        <v>410</v>
      </c>
      <c r="CQ122" s="851"/>
      <c r="CR122" s="851"/>
      <c r="CS122" s="851"/>
      <c r="CT122" s="851"/>
      <c r="CU122" s="851"/>
      <c r="CV122" s="851"/>
      <c r="CW122" s="851"/>
      <c r="CX122" s="851"/>
      <c r="CY122" s="851"/>
      <c r="CZ122" s="851"/>
      <c r="DA122" s="851"/>
      <c r="DB122" s="851"/>
      <c r="DC122" s="851"/>
      <c r="DD122" s="851"/>
      <c r="DE122" s="851"/>
      <c r="DF122" s="852"/>
      <c r="DG122" s="834" t="s">
        <v>130</v>
      </c>
      <c r="DH122" s="835"/>
      <c r="DI122" s="835"/>
      <c r="DJ122" s="835"/>
      <c r="DK122" s="835"/>
      <c r="DL122" s="835" t="s">
        <v>130</v>
      </c>
      <c r="DM122" s="835"/>
      <c r="DN122" s="835"/>
      <c r="DO122" s="835"/>
      <c r="DP122" s="835"/>
      <c r="DQ122" s="835" t="s">
        <v>130</v>
      </c>
      <c r="DR122" s="835"/>
      <c r="DS122" s="835"/>
      <c r="DT122" s="835"/>
      <c r="DU122" s="835"/>
      <c r="DV122" s="812" t="s">
        <v>130</v>
      </c>
      <c r="DW122" s="812"/>
      <c r="DX122" s="812"/>
      <c r="DY122" s="812"/>
      <c r="DZ122" s="813"/>
    </row>
    <row r="123" spans="1:130" s="230" customFormat="1" ht="26.25" customHeight="1" x14ac:dyDescent="0.2">
      <c r="A123" s="838"/>
      <c r="B123" s="839"/>
      <c r="C123" s="833" t="s">
        <v>461</v>
      </c>
      <c r="D123" s="742"/>
      <c r="E123" s="742"/>
      <c r="F123" s="742"/>
      <c r="G123" s="742"/>
      <c r="H123" s="742"/>
      <c r="I123" s="742"/>
      <c r="J123" s="742"/>
      <c r="K123" s="742"/>
      <c r="L123" s="742"/>
      <c r="M123" s="742"/>
      <c r="N123" s="742"/>
      <c r="O123" s="742"/>
      <c r="P123" s="742"/>
      <c r="Q123" s="742"/>
      <c r="R123" s="742"/>
      <c r="S123" s="742"/>
      <c r="T123" s="742"/>
      <c r="U123" s="742"/>
      <c r="V123" s="742"/>
      <c r="W123" s="742"/>
      <c r="X123" s="742"/>
      <c r="Y123" s="742"/>
      <c r="Z123" s="743"/>
      <c r="AA123" s="749" t="s">
        <v>130</v>
      </c>
      <c r="AB123" s="750"/>
      <c r="AC123" s="750"/>
      <c r="AD123" s="750"/>
      <c r="AE123" s="751"/>
      <c r="AF123" s="752" t="s">
        <v>130</v>
      </c>
      <c r="AG123" s="750"/>
      <c r="AH123" s="750"/>
      <c r="AI123" s="750"/>
      <c r="AJ123" s="751"/>
      <c r="AK123" s="752" t="s">
        <v>130</v>
      </c>
      <c r="AL123" s="750"/>
      <c r="AM123" s="750"/>
      <c r="AN123" s="750"/>
      <c r="AO123" s="751"/>
      <c r="AP123" s="753" t="s">
        <v>130</v>
      </c>
      <c r="AQ123" s="754"/>
      <c r="AR123" s="754"/>
      <c r="AS123" s="754"/>
      <c r="AT123" s="755"/>
      <c r="AU123" s="899"/>
      <c r="AV123" s="900"/>
      <c r="AW123" s="900"/>
      <c r="AX123" s="900"/>
      <c r="AY123" s="900"/>
      <c r="AZ123" s="251" t="s">
        <v>187</v>
      </c>
      <c r="BA123" s="251"/>
      <c r="BB123" s="251"/>
      <c r="BC123" s="251"/>
      <c r="BD123" s="251"/>
      <c r="BE123" s="251"/>
      <c r="BF123" s="251"/>
      <c r="BG123" s="251"/>
      <c r="BH123" s="251"/>
      <c r="BI123" s="251"/>
      <c r="BJ123" s="251"/>
      <c r="BK123" s="251"/>
      <c r="BL123" s="251"/>
      <c r="BM123" s="251"/>
      <c r="BN123" s="251"/>
      <c r="BO123" s="890" t="s">
        <v>477</v>
      </c>
      <c r="BP123" s="891"/>
      <c r="BQ123" s="847">
        <v>3546416</v>
      </c>
      <c r="BR123" s="848"/>
      <c r="BS123" s="848"/>
      <c r="BT123" s="848"/>
      <c r="BU123" s="848"/>
      <c r="BV123" s="848">
        <v>3387788</v>
      </c>
      <c r="BW123" s="848"/>
      <c r="BX123" s="848"/>
      <c r="BY123" s="848"/>
      <c r="BZ123" s="848"/>
      <c r="CA123" s="848">
        <v>3172728</v>
      </c>
      <c r="CB123" s="848"/>
      <c r="CC123" s="848"/>
      <c r="CD123" s="848"/>
      <c r="CE123" s="848"/>
      <c r="CF123" s="776"/>
      <c r="CG123" s="777"/>
      <c r="CH123" s="777"/>
      <c r="CI123" s="777"/>
      <c r="CJ123" s="849"/>
      <c r="CK123" s="882"/>
      <c r="CL123" s="868"/>
      <c r="CM123" s="868"/>
      <c r="CN123" s="868"/>
      <c r="CO123" s="869"/>
      <c r="CP123" s="850" t="s">
        <v>409</v>
      </c>
      <c r="CQ123" s="851"/>
      <c r="CR123" s="851"/>
      <c r="CS123" s="851"/>
      <c r="CT123" s="851"/>
      <c r="CU123" s="851"/>
      <c r="CV123" s="851"/>
      <c r="CW123" s="851"/>
      <c r="CX123" s="851"/>
      <c r="CY123" s="851"/>
      <c r="CZ123" s="851"/>
      <c r="DA123" s="851"/>
      <c r="DB123" s="851"/>
      <c r="DC123" s="851"/>
      <c r="DD123" s="851"/>
      <c r="DE123" s="851"/>
      <c r="DF123" s="852"/>
      <c r="DG123" s="749" t="s">
        <v>130</v>
      </c>
      <c r="DH123" s="750"/>
      <c r="DI123" s="750"/>
      <c r="DJ123" s="750"/>
      <c r="DK123" s="751"/>
      <c r="DL123" s="752" t="s">
        <v>478</v>
      </c>
      <c r="DM123" s="750"/>
      <c r="DN123" s="750"/>
      <c r="DO123" s="750"/>
      <c r="DP123" s="751"/>
      <c r="DQ123" s="752" t="s">
        <v>478</v>
      </c>
      <c r="DR123" s="750"/>
      <c r="DS123" s="750"/>
      <c r="DT123" s="750"/>
      <c r="DU123" s="751"/>
      <c r="DV123" s="753" t="s">
        <v>130</v>
      </c>
      <c r="DW123" s="754"/>
      <c r="DX123" s="754"/>
      <c r="DY123" s="754"/>
      <c r="DZ123" s="755"/>
    </row>
    <row r="124" spans="1:130" s="230" customFormat="1" ht="26.25" customHeight="1" thickBot="1" x14ac:dyDescent="0.25">
      <c r="A124" s="838"/>
      <c r="B124" s="839"/>
      <c r="C124" s="833" t="s">
        <v>464</v>
      </c>
      <c r="D124" s="742"/>
      <c r="E124" s="742"/>
      <c r="F124" s="742"/>
      <c r="G124" s="742"/>
      <c r="H124" s="742"/>
      <c r="I124" s="742"/>
      <c r="J124" s="742"/>
      <c r="K124" s="742"/>
      <c r="L124" s="742"/>
      <c r="M124" s="742"/>
      <c r="N124" s="742"/>
      <c r="O124" s="742"/>
      <c r="P124" s="742"/>
      <c r="Q124" s="742"/>
      <c r="R124" s="742"/>
      <c r="S124" s="742"/>
      <c r="T124" s="742"/>
      <c r="U124" s="742"/>
      <c r="V124" s="742"/>
      <c r="W124" s="742"/>
      <c r="X124" s="742"/>
      <c r="Y124" s="742"/>
      <c r="Z124" s="743"/>
      <c r="AA124" s="749" t="s">
        <v>130</v>
      </c>
      <c r="AB124" s="750"/>
      <c r="AC124" s="750"/>
      <c r="AD124" s="750"/>
      <c r="AE124" s="751"/>
      <c r="AF124" s="752" t="s">
        <v>478</v>
      </c>
      <c r="AG124" s="750"/>
      <c r="AH124" s="750"/>
      <c r="AI124" s="750"/>
      <c r="AJ124" s="751"/>
      <c r="AK124" s="752" t="s">
        <v>130</v>
      </c>
      <c r="AL124" s="750"/>
      <c r="AM124" s="750"/>
      <c r="AN124" s="750"/>
      <c r="AO124" s="751"/>
      <c r="AP124" s="753" t="s">
        <v>130</v>
      </c>
      <c r="AQ124" s="754"/>
      <c r="AR124" s="754"/>
      <c r="AS124" s="754"/>
      <c r="AT124" s="755"/>
      <c r="AU124" s="842" t="s">
        <v>479</v>
      </c>
      <c r="AV124" s="843"/>
      <c r="AW124" s="843"/>
      <c r="AX124" s="843"/>
      <c r="AY124" s="843"/>
      <c r="AZ124" s="843"/>
      <c r="BA124" s="843"/>
      <c r="BB124" s="843"/>
      <c r="BC124" s="843"/>
      <c r="BD124" s="843"/>
      <c r="BE124" s="843"/>
      <c r="BF124" s="843"/>
      <c r="BG124" s="843"/>
      <c r="BH124" s="843"/>
      <c r="BI124" s="843"/>
      <c r="BJ124" s="843"/>
      <c r="BK124" s="843"/>
      <c r="BL124" s="843"/>
      <c r="BM124" s="843"/>
      <c r="BN124" s="843"/>
      <c r="BO124" s="843"/>
      <c r="BP124" s="844"/>
      <c r="BQ124" s="845" t="s">
        <v>130</v>
      </c>
      <c r="BR124" s="846"/>
      <c r="BS124" s="846"/>
      <c r="BT124" s="846"/>
      <c r="BU124" s="846"/>
      <c r="BV124" s="846" t="s">
        <v>130</v>
      </c>
      <c r="BW124" s="846"/>
      <c r="BX124" s="846"/>
      <c r="BY124" s="846"/>
      <c r="BZ124" s="846"/>
      <c r="CA124" s="846" t="s">
        <v>130</v>
      </c>
      <c r="CB124" s="846"/>
      <c r="CC124" s="846"/>
      <c r="CD124" s="846"/>
      <c r="CE124" s="846"/>
      <c r="CF124" s="732"/>
      <c r="CG124" s="733"/>
      <c r="CH124" s="733"/>
      <c r="CI124" s="733"/>
      <c r="CJ124" s="875"/>
      <c r="CK124" s="883"/>
      <c r="CL124" s="883"/>
      <c r="CM124" s="883"/>
      <c r="CN124" s="883"/>
      <c r="CO124" s="884"/>
      <c r="CP124" s="850" t="s">
        <v>480</v>
      </c>
      <c r="CQ124" s="851"/>
      <c r="CR124" s="851"/>
      <c r="CS124" s="851"/>
      <c r="CT124" s="851"/>
      <c r="CU124" s="851"/>
      <c r="CV124" s="851"/>
      <c r="CW124" s="851"/>
      <c r="CX124" s="851"/>
      <c r="CY124" s="851"/>
      <c r="CZ124" s="851"/>
      <c r="DA124" s="851"/>
      <c r="DB124" s="851"/>
      <c r="DC124" s="851"/>
      <c r="DD124" s="851"/>
      <c r="DE124" s="851"/>
      <c r="DF124" s="852"/>
      <c r="DG124" s="788" t="s">
        <v>130</v>
      </c>
      <c r="DH124" s="789"/>
      <c r="DI124" s="789"/>
      <c r="DJ124" s="789"/>
      <c r="DK124" s="790"/>
      <c r="DL124" s="791" t="s">
        <v>130</v>
      </c>
      <c r="DM124" s="789"/>
      <c r="DN124" s="789"/>
      <c r="DO124" s="789"/>
      <c r="DP124" s="790"/>
      <c r="DQ124" s="791" t="s">
        <v>130</v>
      </c>
      <c r="DR124" s="789"/>
      <c r="DS124" s="789"/>
      <c r="DT124" s="789"/>
      <c r="DU124" s="790"/>
      <c r="DV124" s="861" t="s">
        <v>130</v>
      </c>
      <c r="DW124" s="862"/>
      <c r="DX124" s="862"/>
      <c r="DY124" s="862"/>
      <c r="DZ124" s="863"/>
    </row>
    <row r="125" spans="1:130" s="230" customFormat="1" ht="26.25" customHeight="1" x14ac:dyDescent="0.2">
      <c r="A125" s="838"/>
      <c r="B125" s="839"/>
      <c r="C125" s="833" t="s">
        <v>466</v>
      </c>
      <c r="D125" s="742"/>
      <c r="E125" s="742"/>
      <c r="F125" s="742"/>
      <c r="G125" s="742"/>
      <c r="H125" s="742"/>
      <c r="I125" s="742"/>
      <c r="J125" s="742"/>
      <c r="K125" s="742"/>
      <c r="L125" s="742"/>
      <c r="M125" s="742"/>
      <c r="N125" s="742"/>
      <c r="O125" s="742"/>
      <c r="P125" s="742"/>
      <c r="Q125" s="742"/>
      <c r="R125" s="742"/>
      <c r="S125" s="742"/>
      <c r="T125" s="742"/>
      <c r="U125" s="742"/>
      <c r="V125" s="742"/>
      <c r="W125" s="742"/>
      <c r="X125" s="742"/>
      <c r="Y125" s="742"/>
      <c r="Z125" s="743"/>
      <c r="AA125" s="749" t="s">
        <v>130</v>
      </c>
      <c r="AB125" s="750"/>
      <c r="AC125" s="750"/>
      <c r="AD125" s="750"/>
      <c r="AE125" s="751"/>
      <c r="AF125" s="752" t="s">
        <v>130</v>
      </c>
      <c r="AG125" s="750"/>
      <c r="AH125" s="750"/>
      <c r="AI125" s="750"/>
      <c r="AJ125" s="751"/>
      <c r="AK125" s="752" t="s">
        <v>130</v>
      </c>
      <c r="AL125" s="750"/>
      <c r="AM125" s="750"/>
      <c r="AN125" s="750"/>
      <c r="AO125" s="751"/>
      <c r="AP125" s="753" t="s">
        <v>481</v>
      </c>
      <c r="AQ125" s="754"/>
      <c r="AR125" s="754"/>
      <c r="AS125" s="754"/>
      <c r="AT125" s="755"/>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64" t="s">
        <v>482</v>
      </c>
      <c r="CL125" s="865"/>
      <c r="CM125" s="865"/>
      <c r="CN125" s="865"/>
      <c r="CO125" s="866"/>
      <c r="CP125" s="873" t="s">
        <v>483</v>
      </c>
      <c r="CQ125" s="826"/>
      <c r="CR125" s="826"/>
      <c r="CS125" s="826"/>
      <c r="CT125" s="826"/>
      <c r="CU125" s="826"/>
      <c r="CV125" s="826"/>
      <c r="CW125" s="826"/>
      <c r="CX125" s="826"/>
      <c r="CY125" s="826"/>
      <c r="CZ125" s="826"/>
      <c r="DA125" s="826"/>
      <c r="DB125" s="826"/>
      <c r="DC125" s="826"/>
      <c r="DD125" s="826"/>
      <c r="DE125" s="826"/>
      <c r="DF125" s="827"/>
      <c r="DG125" s="874" t="s">
        <v>481</v>
      </c>
      <c r="DH125" s="855"/>
      <c r="DI125" s="855"/>
      <c r="DJ125" s="855"/>
      <c r="DK125" s="855"/>
      <c r="DL125" s="855" t="s">
        <v>478</v>
      </c>
      <c r="DM125" s="855"/>
      <c r="DN125" s="855"/>
      <c r="DO125" s="855"/>
      <c r="DP125" s="855"/>
      <c r="DQ125" s="855" t="s">
        <v>130</v>
      </c>
      <c r="DR125" s="855"/>
      <c r="DS125" s="855"/>
      <c r="DT125" s="855"/>
      <c r="DU125" s="855"/>
      <c r="DV125" s="856" t="s">
        <v>130</v>
      </c>
      <c r="DW125" s="856"/>
      <c r="DX125" s="856"/>
      <c r="DY125" s="856"/>
      <c r="DZ125" s="857"/>
    </row>
    <row r="126" spans="1:130" s="230" customFormat="1" ht="26.25" customHeight="1" thickBot="1" x14ac:dyDescent="0.25">
      <c r="A126" s="838"/>
      <c r="B126" s="839"/>
      <c r="C126" s="833" t="s">
        <v>468</v>
      </c>
      <c r="D126" s="742"/>
      <c r="E126" s="742"/>
      <c r="F126" s="742"/>
      <c r="G126" s="742"/>
      <c r="H126" s="742"/>
      <c r="I126" s="742"/>
      <c r="J126" s="742"/>
      <c r="K126" s="742"/>
      <c r="L126" s="742"/>
      <c r="M126" s="742"/>
      <c r="N126" s="742"/>
      <c r="O126" s="742"/>
      <c r="P126" s="742"/>
      <c r="Q126" s="742"/>
      <c r="R126" s="742"/>
      <c r="S126" s="742"/>
      <c r="T126" s="742"/>
      <c r="U126" s="742"/>
      <c r="V126" s="742"/>
      <c r="W126" s="742"/>
      <c r="X126" s="742"/>
      <c r="Y126" s="742"/>
      <c r="Z126" s="743"/>
      <c r="AA126" s="749" t="s">
        <v>130</v>
      </c>
      <c r="AB126" s="750"/>
      <c r="AC126" s="750"/>
      <c r="AD126" s="750"/>
      <c r="AE126" s="751"/>
      <c r="AF126" s="752" t="s">
        <v>478</v>
      </c>
      <c r="AG126" s="750"/>
      <c r="AH126" s="750"/>
      <c r="AI126" s="750"/>
      <c r="AJ126" s="751"/>
      <c r="AK126" s="752" t="s">
        <v>481</v>
      </c>
      <c r="AL126" s="750"/>
      <c r="AM126" s="750"/>
      <c r="AN126" s="750"/>
      <c r="AO126" s="751"/>
      <c r="AP126" s="753" t="s">
        <v>130</v>
      </c>
      <c r="AQ126" s="754"/>
      <c r="AR126" s="754"/>
      <c r="AS126" s="754"/>
      <c r="AT126" s="755"/>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67"/>
      <c r="CL126" s="868"/>
      <c r="CM126" s="868"/>
      <c r="CN126" s="868"/>
      <c r="CO126" s="869"/>
      <c r="CP126" s="833" t="s">
        <v>484</v>
      </c>
      <c r="CQ126" s="742"/>
      <c r="CR126" s="742"/>
      <c r="CS126" s="742"/>
      <c r="CT126" s="742"/>
      <c r="CU126" s="742"/>
      <c r="CV126" s="742"/>
      <c r="CW126" s="742"/>
      <c r="CX126" s="742"/>
      <c r="CY126" s="742"/>
      <c r="CZ126" s="742"/>
      <c r="DA126" s="742"/>
      <c r="DB126" s="742"/>
      <c r="DC126" s="742"/>
      <c r="DD126" s="742"/>
      <c r="DE126" s="742"/>
      <c r="DF126" s="743"/>
      <c r="DG126" s="834" t="s">
        <v>130</v>
      </c>
      <c r="DH126" s="835"/>
      <c r="DI126" s="835"/>
      <c r="DJ126" s="835"/>
      <c r="DK126" s="835"/>
      <c r="DL126" s="835" t="s">
        <v>130</v>
      </c>
      <c r="DM126" s="835"/>
      <c r="DN126" s="835"/>
      <c r="DO126" s="835"/>
      <c r="DP126" s="835"/>
      <c r="DQ126" s="835" t="s">
        <v>130</v>
      </c>
      <c r="DR126" s="835"/>
      <c r="DS126" s="835"/>
      <c r="DT126" s="835"/>
      <c r="DU126" s="835"/>
      <c r="DV126" s="812" t="s">
        <v>485</v>
      </c>
      <c r="DW126" s="812"/>
      <c r="DX126" s="812"/>
      <c r="DY126" s="812"/>
      <c r="DZ126" s="813"/>
    </row>
    <row r="127" spans="1:130" s="230" customFormat="1" ht="26.25" customHeight="1" x14ac:dyDescent="0.2">
      <c r="A127" s="840"/>
      <c r="B127" s="841"/>
      <c r="C127" s="853" t="s">
        <v>486</v>
      </c>
      <c r="D127" s="747"/>
      <c r="E127" s="747"/>
      <c r="F127" s="747"/>
      <c r="G127" s="747"/>
      <c r="H127" s="747"/>
      <c r="I127" s="747"/>
      <c r="J127" s="747"/>
      <c r="K127" s="747"/>
      <c r="L127" s="747"/>
      <c r="M127" s="747"/>
      <c r="N127" s="747"/>
      <c r="O127" s="747"/>
      <c r="P127" s="747"/>
      <c r="Q127" s="747"/>
      <c r="R127" s="747"/>
      <c r="S127" s="747"/>
      <c r="T127" s="747"/>
      <c r="U127" s="747"/>
      <c r="V127" s="747"/>
      <c r="W127" s="747"/>
      <c r="X127" s="747"/>
      <c r="Y127" s="747"/>
      <c r="Z127" s="748"/>
      <c r="AA127" s="749" t="s">
        <v>130</v>
      </c>
      <c r="AB127" s="750"/>
      <c r="AC127" s="750"/>
      <c r="AD127" s="750"/>
      <c r="AE127" s="751"/>
      <c r="AF127" s="752" t="s">
        <v>130</v>
      </c>
      <c r="AG127" s="750"/>
      <c r="AH127" s="750"/>
      <c r="AI127" s="750"/>
      <c r="AJ127" s="751"/>
      <c r="AK127" s="752" t="s">
        <v>130</v>
      </c>
      <c r="AL127" s="750"/>
      <c r="AM127" s="750"/>
      <c r="AN127" s="750"/>
      <c r="AO127" s="751"/>
      <c r="AP127" s="753" t="s">
        <v>478</v>
      </c>
      <c r="AQ127" s="754"/>
      <c r="AR127" s="754"/>
      <c r="AS127" s="754"/>
      <c r="AT127" s="755"/>
      <c r="AU127" s="232"/>
      <c r="AV127" s="232"/>
      <c r="AW127" s="232"/>
      <c r="AX127" s="854" t="s">
        <v>487</v>
      </c>
      <c r="AY127" s="830"/>
      <c r="AZ127" s="830"/>
      <c r="BA127" s="830"/>
      <c r="BB127" s="830"/>
      <c r="BC127" s="830"/>
      <c r="BD127" s="830"/>
      <c r="BE127" s="831"/>
      <c r="BF127" s="829" t="s">
        <v>488</v>
      </c>
      <c r="BG127" s="830"/>
      <c r="BH127" s="830"/>
      <c r="BI127" s="830"/>
      <c r="BJ127" s="830"/>
      <c r="BK127" s="830"/>
      <c r="BL127" s="831"/>
      <c r="BM127" s="829" t="s">
        <v>489</v>
      </c>
      <c r="BN127" s="830"/>
      <c r="BO127" s="830"/>
      <c r="BP127" s="830"/>
      <c r="BQ127" s="830"/>
      <c r="BR127" s="830"/>
      <c r="BS127" s="831"/>
      <c r="BT127" s="829" t="s">
        <v>490</v>
      </c>
      <c r="BU127" s="830"/>
      <c r="BV127" s="830"/>
      <c r="BW127" s="830"/>
      <c r="BX127" s="830"/>
      <c r="BY127" s="830"/>
      <c r="BZ127" s="832"/>
      <c r="CA127" s="232"/>
      <c r="CB127" s="232"/>
      <c r="CC127" s="232"/>
      <c r="CD127" s="255"/>
      <c r="CE127" s="255"/>
      <c r="CF127" s="255"/>
      <c r="CG127" s="232"/>
      <c r="CH127" s="232"/>
      <c r="CI127" s="232"/>
      <c r="CJ127" s="254"/>
      <c r="CK127" s="867"/>
      <c r="CL127" s="868"/>
      <c r="CM127" s="868"/>
      <c r="CN127" s="868"/>
      <c r="CO127" s="869"/>
      <c r="CP127" s="833" t="s">
        <v>491</v>
      </c>
      <c r="CQ127" s="742"/>
      <c r="CR127" s="742"/>
      <c r="CS127" s="742"/>
      <c r="CT127" s="742"/>
      <c r="CU127" s="742"/>
      <c r="CV127" s="742"/>
      <c r="CW127" s="742"/>
      <c r="CX127" s="742"/>
      <c r="CY127" s="742"/>
      <c r="CZ127" s="742"/>
      <c r="DA127" s="742"/>
      <c r="DB127" s="742"/>
      <c r="DC127" s="742"/>
      <c r="DD127" s="742"/>
      <c r="DE127" s="742"/>
      <c r="DF127" s="743"/>
      <c r="DG127" s="834" t="s">
        <v>478</v>
      </c>
      <c r="DH127" s="835"/>
      <c r="DI127" s="835"/>
      <c r="DJ127" s="835"/>
      <c r="DK127" s="835"/>
      <c r="DL127" s="835" t="s">
        <v>130</v>
      </c>
      <c r="DM127" s="835"/>
      <c r="DN127" s="835"/>
      <c r="DO127" s="835"/>
      <c r="DP127" s="835"/>
      <c r="DQ127" s="835" t="s">
        <v>130</v>
      </c>
      <c r="DR127" s="835"/>
      <c r="DS127" s="835"/>
      <c r="DT127" s="835"/>
      <c r="DU127" s="835"/>
      <c r="DV127" s="812" t="s">
        <v>130</v>
      </c>
      <c r="DW127" s="812"/>
      <c r="DX127" s="812"/>
      <c r="DY127" s="812"/>
      <c r="DZ127" s="813"/>
    </row>
    <row r="128" spans="1:130" s="230" customFormat="1" ht="26.25" customHeight="1" thickBot="1" x14ac:dyDescent="0.25">
      <c r="A128" s="814" t="s">
        <v>492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493</v>
      </c>
      <c r="X128" s="816"/>
      <c r="Y128" s="816"/>
      <c r="Z128" s="817"/>
      <c r="AA128" s="818" t="s">
        <v>478</v>
      </c>
      <c r="AB128" s="819"/>
      <c r="AC128" s="819"/>
      <c r="AD128" s="819"/>
      <c r="AE128" s="820"/>
      <c r="AF128" s="821" t="s">
        <v>478</v>
      </c>
      <c r="AG128" s="819"/>
      <c r="AH128" s="819"/>
      <c r="AI128" s="819"/>
      <c r="AJ128" s="820"/>
      <c r="AK128" s="821" t="s">
        <v>130</v>
      </c>
      <c r="AL128" s="819"/>
      <c r="AM128" s="819"/>
      <c r="AN128" s="819"/>
      <c r="AO128" s="820"/>
      <c r="AP128" s="822"/>
      <c r="AQ128" s="823"/>
      <c r="AR128" s="823"/>
      <c r="AS128" s="823"/>
      <c r="AT128" s="824"/>
      <c r="AU128" s="232"/>
      <c r="AV128" s="232"/>
      <c r="AW128" s="232"/>
      <c r="AX128" s="825" t="s">
        <v>494</v>
      </c>
      <c r="AY128" s="826"/>
      <c r="AZ128" s="826"/>
      <c r="BA128" s="826"/>
      <c r="BB128" s="826"/>
      <c r="BC128" s="826"/>
      <c r="BD128" s="826"/>
      <c r="BE128" s="827"/>
      <c r="BF128" s="804" t="s">
        <v>485</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55"/>
      <c r="CB128" s="255"/>
      <c r="CC128" s="255"/>
      <c r="CD128" s="255"/>
      <c r="CE128" s="255"/>
      <c r="CF128" s="255"/>
      <c r="CG128" s="232"/>
      <c r="CH128" s="232"/>
      <c r="CI128" s="232"/>
      <c r="CJ128" s="254"/>
      <c r="CK128" s="870"/>
      <c r="CL128" s="871"/>
      <c r="CM128" s="871"/>
      <c r="CN128" s="871"/>
      <c r="CO128" s="872"/>
      <c r="CP128" s="807" t="s">
        <v>495</v>
      </c>
      <c r="CQ128" s="736"/>
      <c r="CR128" s="736"/>
      <c r="CS128" s="736"/>
      <c r="CT128" s="736"/>
      <c r="CU128" s="736"/>
      <c r="CV128" s="736"/>
      <c r="CW128" s="736"/>
      <c r="CX128" s="736"/>
      <c r="CY128" s="736"/>
      <c r="CZ128" s="736"/>
      <c r="DA128" s="736"/>
      <c r="DB128" s="736"/>
      <c r="DC128" s="736"/>
      <c r="DD128" s="736"/>
      <c r="DE128" s="736"/>
      <c r="DF128" s="737"/>
      <c r="DG128" s="808" t="s">
        <v>130</v>
      </c>
      <c r="DH128" s="809"/>
      <c r="DI128" s="809"/>
      <c r="DJ128" s="809"/>
      <c r="DK128" s="809"/>
      <c r="DL128" s="809" t="s">
        <v>130</v>
      </c>
      <c r="DM128" s="809"/>
      <c r="DN128" s="809"/>
      <c r="DO128" s="809"/>
      <c r="DP128" s="809"/>
      <c r="DQ128" s="809" t="s">
        <v>130</v>
      </c>
      <c r="DR128" s="809"/>
      <c r="DS128" s="809"/>
      <c r="DT128" s="809"/>
      <c r="DU128" s="809"/>
      <c r="DV128" s="810" t="s">
        <v>130</v>
      </c>
      <c r="DW128" s="810"/>
      <c r="DX128" s="810"/>
      <c r="DY128" s="810"/>
      <c r="DZ128" s="811"/>
    </row>
    <row r="129" spans="1:131" s="230" customFormat="1" ht="26.25" customHeight="1" x14ac:dyDescent="0.2">
      <c r="A129" s="796" t="s">
        <v>110</v>
      </c>
      <c r="B129" s="797"/>
      <c r="C129" s="797"/>
      <c r="D129" s="797"/>
      <c r="E129" s="797"/>
      <c r="F129" s="797"/>
      <c r="G129" s="797"/>
      <c r="H129" s="797"/>
      <c r="I129" s="797"/>
      <c r="J129" s="797"/>
      <c r="K129" s="797"/>
      <c r="L129" s="797"/>
      <c r="M129" s="797"/>
      <c r="N129" s="797"/>
      <c r="O129" s="797"/>
      <c r="P129" s="797"/>
      <c r="Q129" s="797"/>
      <c r="R129" s="797"/>
      <c r="S129" s="797"/>
      <c r="T129" s="797"/>
      <c r="U129" s="797"/>
      <c r="V129" s="797"/>
      <c r="W129" s="798" t="s">
        <v>496</v>
      </c>
      <c r="X129" s="799"/>
      <c r="Y129" s="799"/>
      <c r="Z129" s="800"/>
      <c r="AA129" s="749">
        <v>710082</v>
      </c>
      <c r="AB129" s="750"/>
      <c r="AC129" s="750"/>
      <c r="AD129" s="750"/>
      <c r="AE129" s="751"/>
      <c r="AF129" s="752">
        <v>826159</v>
      </c>
      <c r="AG129" s="750"/>
      <c r="AH129" s="750"/>
      <c r="AI129" s="750"/>
      <c r="AJ129" s="751"/>
      <c r="AK129" s="752">
        <v>821241</v>
      </c>
      <c r="AL129" s="750"/>
      <c r="AM129" s="750"/>
      <c r="AN129" s="750"/>
      <c r="AO129" s="751"/>
      <c r="AP129" s="801"/>
      <c r="AQ129" s="802"/>
      <c r="AR129" s="802"/>
      <c r="AS129" s="802"/>
      <c r="AT129" s="803"/>
      <c r="AU129" s="233"/>
      <c r="AV129" s="233"/>
      <c r="AW129" s="233"/>
      <c r="AX129" s="741" t="s">
        <v>497</v>
      </c>
      <c r="AY129" s="742"/>
      <c r="AZ129" s="742"/>
      <c r="BA129" s="742"/>
      <c r="BB129" s="742"/>
      <c r="BC129" s="742"/>
      <c r="BD129" s="742"/>
      <c r="BE129" s="743"/>
      <c r="BF129" s="744" t="s">
        <v>130</v>
      </c>
      <c r="BG129" s="745"/>
      <c r="BH129" s="745"/>
      <c r="BI129" s="745"/>
      <c r="BJ129" s="745"/>
      <c r="BK129" s="745"/>
      <c r="BL129" s="746"/>
      <c r="BM129" s="744">
        <v>20</v>
      </c>
      <c r="BN129" s="745"/>
      <c r="BO129" s="745"/>
      <c r="BP129" s="745"/>
      <c r="BQ129" s="745"/>
      <c r="BR129" s="745"/>
      <c r="BS129" s="746"/>
      <c r="BT129" s="744">
        <v>30</v>
      </c>
      <c r="BU129" s="745"/>
      <c r="BV129" s="745"/>
      <c r="BW129" s="745"/>
      <c r="BX129" s="745"/>
      <c r="BY129" s="745"/>
      <c r="BZ129" s="795"/>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96" t="s">
        <v>498</v>
      </c>
      <c r="B130" s="797"/>
      <c r="C130" s="797"/>
      <c r="D130" s="797"/>
      <c r="E130" s="797"/>
      <c r="F130" s="797"/>
      <c r="G130" s="797"/>
      <c r="H130" s="797"/>
      <c r="I130" s="797"/>
      <c r="J130" s="797"/>
      <c r="K130" s="797"/>
      <c r="L130" s="797"/>
      <c r="M130" s="797"/>
      <c r="N130" s="797"/>
      <c r="O130" s="797"/>
      <c r="P130" s="797"/>
      <c r="Q130" s="797"/>
      <c r="R130" s="797"/>
      <c r="S130" s="797"/>
      <c r="T130" s="797"/>
      <c r="U130" s="797"/>
      <c r="V130" s="797"/>
      <c r="W130" s="798" t="s">
        <v>499</v>
      </c>
      <c r="X130" s="799"/>
      <c r="Y130" s="799"/>
      <c r="Z130" s="800"/>
      <c r="AA130" s="749">
        <v>125390</v>
      </c>
      <c r="AB130" s="750"/>
      <c r="AC130" s="750"/>
      <c r="AD130" s="750"/>
      <c r="AE130" s="751"/>
      <c r="AF130" s="752">
        <v>134257</v>
      </c>
      <c r="AG130" s="750"/>
      <c r="AH130" s="750"/>
      <c r="AI130" s="750"/>
      <c r="AJ130" s="751"/>
      <c r="AK130" s="752">
        <v>136699</v>
      </c>
      <c r="AL130" s="750"/>
      <c r="AM130" s="750"/>
      <c r="AN130" s="750"/>
      <c r="AO130" s="751"/>
      <c r="AP130" s="801"/>
      <c r="AQ130" s="802"/>
      <c r="AR130" s="802"/>
      <c r="AS130" s="802"/>
      <c r="AT130" s="803"/>
      <c r="AU130" s="233"/>
      <c r="AV130" s="233"/>
      <c r="AW130" s="233"/>
      <c r="AX130" s="741" t="s">
        <v>500</v>
      </c>
      <c r="AY130" s="742"/>
      <c r="AZ130" s="742"/>
      <c r="BA130" s="742"/>
      <c r="BB130" s="742"/>
      <c r="BC130" s="742"/>
      <c r="BD130" s="742"/>
      <c r="BE130" s="743"/>
      <c r="BF130" s="779">
        <v>7.8</v>
      </c>
      <c r="BG130" s="780"/>
      <c r="BH130" s="780"/>
      <c r="BI130" s="780"/>
      <c r="BJ130" s="780"/>
      <c r="BK130" s="780"/>
      <c r="BL130" s="781"/>
      <c r="BM130" s="779">
        <v>25</v>
      </c>
      <c r="BN130" s="780"/>
      <c r="BO130" s="780"/>
      <c r="BP130" s="780"/>
      <c r="BQ130" s="780"/>
      <c r="BR130" s="780"/>
      <c r="BS130" s="781"/>
      <c r="BT130" s="779">
        <v>35</v>
      </c>
      <c r="BU130" s="780"/>
      <c r="BV130" s="780"/>
      <c r="BW130" s="780"/>
      <c r="BX130" s="780"/>
      <c r="BY130" s="780"/>
      <c r="BZ130" s="782"/>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83"/>
      <c r="B131" s="784"/>
      <c r="C131" s="784"/>
      <c r="D131" s="784"/>
      <c r="E131" s="784"/>
      <c r="F131" s="784"/>
      <c r="G131" s="784"/>
      <c r="H131" s="784"/>
      <c r="I131" s="784"/>
      <c r="J131" s="784"/>
      <c r="K131" s="784"/>
      <c r="L131" s="784"/>
      <c r="M131" s="784"/>
      <c r="N131" s="784"/>
      <c r="O131" s="784"/>
      <c r="P131" s="784"/>
      <c r="Q131" s="784"/>
      <c r="R131" s="784"/>
      <c r="S131" s="784"/>
      <c r="T131" s="784"/>
      <c r="U131" s="784"/>
      <c r="V131" s="784"/>
      <c r="W131" s="785" t="s">
        <v>501</v>
      </c>
      <c r="X131" s="786"/>
      <c r="Y131" s="786"/>
      <c r="Z131" s="787"/>
      <c r="AA131" s="788">
        <v>584692</v>
      </c>
      <c r="AB131" s="789"/>
      <c r="AC131" s="789"/>
      <c r="AD131" s="789"/>
      <c r="AE131" s="790"/>
      <c r="AF131" s="791">
        <v>691902</v>
      </c>
      <c r="AG131" s="789"/>
      <c r="AH131" s="789"/>
      <c r="AI131" s="789"/>
      <c r="AJ131" s="790"/>
      <c r="AK131" s="791">
        <v>684542</v>
      </c>
      <c r="AL131" s="789"/>
      <c r="AM131" s="789"/>
      <c r="AN131" s="789"/>
      <c r="AO131" s="790"/>
      <c r="AP131" s="792"/>
      <c r="AQ131" s="793"/>
      <c r="AR131" s="793"/>
      <c r="AS131" s="793"/>
      <c r="AT131" s="794"/>
      <c r="AU131" s="233"/>
      <c r="AV131" s="233"/>
      <c r="AW131" s="233"/>
      <c r="AX131" s="735" t="s">
        <v>502</v>
      </c>
      <c r="AY131" s="736"/>
      <c r="AZ131" s="736"/>
      <c r="BA131" s="736"/>
      <c r="BB131" s="736"/>
      <c r="BC131" s="736"/>
      <c r="BD131" s="736"/>
      <c r="BE131" s="737"/>
      <c r="BF131" s="738" t="s">
        <v>130</v>
      </c>
      <c r="BG131" s="739"/>
      <c r="BH131" s="739"/>
      <c r="BI131" s="739"/>
      <c r="BJ131" s="739"/>
      <c r="BK131" s="739"/>
      <c r="BL131" s="740"/>
      <c r="BM131" s="738">
        <v>350</v>
      </c>
      <c r="BN131" s="739"/>
      <c r="BO131" s="739"/>
      <c r="BP131" s="739"/>
      <c r="BQ131" s="739"/>
      <c r="BR131" s="739"/>
      <c r="BS131" s="740"/>
      <c r="BT131" s="763"/>
      <c r="BU131" s="764"/>
      <c r="BV131" s="764"/>
      <c r="BW131" s="764"/>
      <c r="BX131" s="764"/>
      <c r="BY131" s="764"/>
      <c r="BZ131" s="765"/>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66" t="s">
        <v>503</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504</v>
      </c>
      <c r="W132" s="770"/>
      <c r="X132" s="770"/>
      <c r="Y132" s="770"/>
      <c r="Z132" s="771"/>
      <c r="AA132" s="772">
        <v>7.4812037790000003</v>
      </c>
      <c r="AB132" s="773"/>
      <c r="AC132" s="773"/>
      <c r="AD132" s="773"/>
      <c r="AE132" s="774"/>
      <c r="AF132" s="775">
        <v>7.7737887739999998</v>
      </c>
      <c r="AG132" s="773"/>
      <c r="AH132" s="773"/>
      <c r="AI132" s="773"/>
      <c r="AJ132" s="774"/>
      <c r="AK132" s="775">
        <v>8.4152615910000002</v>
      </c>
      <c r="AL132" s="773"/>
      <c r="AM132" s="773"/>
      <c r="AN132" s="773"/>
      <c r="AO132" s="774"/>
      <c r="AP132" s="776"/>
      <c r="AQ132" s="777"/>
      <c r="AR132" s="777"/>
      <c r="AS132" s="777"/>
      <c r="AT132" s="778"/>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27" t="s">
        <v>505</v>
      </c>
      <c r="W133" s="727"/>
      <c r="X133" s="727"/>
      <c r="Y133" s="727"/>
      <c r="Z133" s="728"/>
      <c r="AA133" s="729">
        <v>7</v>
      </c>
      <c r="AB133" s="730"/>
      <c r="AC133" s="730"/>
      <c r="AD133" s="730"/>
      <c r="AE133" s="731"/>
      <c r="AF133" s="729">
        <v>7</v>
      </c>
      <c r="AG133" s="730"/>
      <c r="AH133" s="730"/>
      <c r="AI133" s="730"/>
      <c r="AJ133" s="731"/>
      <c r="AK133" s="729">
        <v>7.8</v>
      </c>
      <c r="AL133" s="730"/>
      <c r="AM133" s="730"/>
      <c r="AN133" s="730"/>
      <c r="AO133" s="731"/>
      <c r="AP133" s="732"/>
      <c r="AQ133" s="733"/>
      <c r="AR133" s="733"/>
      <c r="AS133" s="733"/>
      <c r="AT133" s="734"/>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5CiBAzFa8Picy4qI8RtiwIv2+cr76WAYwq/J3n7iXX22Oi/x44HXwmVKpgl42sPWSILGzwN3WSiQXk2dg351fQ==" saltValue="LI+E4SHQvmhIA525mJima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AP28:AT28"/>
    <mergeCell ref="AU28:AY28"/>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DG70:DK70"/>
    <mergeCell ref="DL70:DP70"/>
    <mergeCell ref="DQ70:DU70"/>
    <mergeCell ref="AP70:AT70"/>
    <mergeCell ref="AU70:AY70"/>
    <mergeCell ref="AZ70:BD70"/>
    <mergeCell ref="BS70:CG70"/>
    <mergeCell ref="CH70:CL70"/>
    <mergeCell ref="CM70:CQ70"/>
    <mergeCell ref="DQ67:DU67"/>
    <mergeCell ref="DG69:DK69"/>
    <mergeCell ref="DL69:DP69"/>
    <mergeCell ref="DQ69:DU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75:P75"/>
    <mergeCell ref="B74:P74"/>
    <mergeCell ref="B73:P73"/>
    <mergeCell ref="B72:P72"/>
    <mergeCell ref="B71:P71"/>
    <mergeCell ref="B70:P70"/>
    <mergeCell ref="B69:P69"/>
    <mergeCell ref="B68:P68"/>
    <mergeCell ref="V133:Z133"/>
    <mergeCell ref="AA133:AE133"/>
    <mergeCell ref="AF133:AJ133"/>
    <mergeCell ref="AK133:AO133"/>
    <mergeCell ref="AP133:AT133"/>
    <mergeCell ref="AX131:BE131"/>
    <mergeCell ref="BF131:BL131"/>
    <mergeCell ref="AX129:BE129"/>
    <mergeCell ref="BF129:BL129"/>
    <mergeCell ref="C116:Z116"/>
    <mergeCell ref="AA116:AE116"/>
    <mergeCell ref="AF116:AJ116"/>
    <mergeCell ref="AK116:AO116"/>
    <mergeCell ref="AP116:AT116"/>
    <mergeCell ref="AZ116:BP116"/>
    <mergeCell ref="AA114:AE114"/>
    <mergeCell ref="AF114:AJ114"/>
    <mergeCell ref="AP88:AT88"/>
    <mergeCell ref="AU88:AY88"/>
    <mergeCell ref="AZ88:BD88"/>
    <mergeCell ref="AP86:AT86"/>
    <mergeCell ref="AU86:AY86"/>
    <mergeCell ref="BM131:BS131"/>
    <mergeCell ref="BM129:BS12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8528B-F27B-4049-9F04-79C37B55018B}">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506</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glbudTodmiOW5qY6ReSglJsXaxfcToDkhjn5V8YLvhxx5lWZ9VWwhHrjMr9lPBVeIUhAjBOoEbIHq1rpc1kapg==" saltValue="ITcjyhk/EEnwcMxo9HH1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0" zoomScaleNormal="9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h1OKPv3edCa4bGpgg0cbT+GJcF0NO8n17KHYn5RB6XPaYhka7oaYCt4n/oqzZjtVFFZ1m9GU0hTZHWD5EsWzw==" saltValue="gufkmbdTCjPZUrCByWeiK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3" t="s">
        <v>509</v>
      </c>
      <c r="AP7" s="272"/>
      <c r="AQ7" s="273" t="s">
        <v>510</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4"/>
      <c r="AP8" s="278" t="s">
        <v>511</v>
      </c>
      <c r="AQ8" s="279" t="s">
        <v>512</v>
      </c>
      <c r="AR8" s="280" t="s">
        <v>513</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5" t="s">
        <v>514</v>
      </c>
      <c r="AL9" s="1136"/>
      <c r="AM9" s="1136"/>
      <c r="AN9" s="1137"/>
      <c r="AO9" s="281">
        <v>308048</v>
      </c>
      <c r="AP9" s="281">
        <v>575791</v>
      </c>
      <c r="AQ9" s="282">
        <v>255467</v>
      </c>
      <c r="AR9" s="283">
        <v>125.4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5" t="s">
        <v>515</v>
      </c>
      <c r="AL10" s="1136"/>
      <c r="AM10" s="1136"/>
      <c r="AN10" s="1137"/>
      <c r="AO10" s="284">
        <v>1591</v>
      </c>
      <c r="AP10" s="284">
        <v>2974</v>
      </c>
      <c r="AQ10" s="285">
        <v>29275</v>
      </c>
      <c r="AR10" s="286">
        <v>-89.8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5" t="s">
        <v>516</v>
      </c>
      <c r="AL11" s="1136"/>
      <c r="AM11" s="1136"/>
      <c r="AN11" s="1137"/>
      <c r="AO11" s="284" t="s">
        <v>517</v>
      </c>
      <c r="AP11" s="284" t="s">
        <v>517</v>
      </c>
      <c r="AQ11" s="285">
        <v>3959</v>
      </c>
      <c r="AR11" s="286" t="s">
        <v>517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5" t="s">
        <v>518</v>
      </c>
      <c r="AL12" s="1136"/>
      <c r="AM12" s="1136"/>
      <c r="AN12" s="1137"/>
      <c r="AO12" s="284" t="s">
        <v>517</v>
      </c>
      <c r="AP12" s="284" t="s">
        <v>517</v>
      </c>
      <c r="AQ12" s="285" t="s">
        <v>517</v>
      </c>
      <c r="AR12" s="286" t="s">
        <v>517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5" t="s">
        <v>519</v>
      </c>
      <c r="AL13" s="1136"/>
      <c r="AM13" s="1136"/>
      <c r="AN13" s="1137"/>
      <c r="AO13" s="284">
        <v>4223</v>
      </c>
      <c r="AP13" s="284">
        <v>7893</v>
      </c>
      <c r="AQ13" s="285">
        <v>9349</v>
      </c>
      <c r="AR13" s="286">
        <v>-15.6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5" t="s">
        <v>520</v>
      </c>
      <c r="AL14" s="1136"/>
      <c r="AM14" s="1136"/>
      <c r="AN14" s="1137"/>
      <c r="AO14" s="284" t="s">
        <v>517</v>
      </c>
      <c r="AP14" s="284" t="s">
        <v>517</v>
      </c>
      <c r="AQ14" s="285">
        <v>4659</v>
      </c>
      <c r="AR14" s="286" t="s">
        <v>517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8" t="s">
        <v>521</v>
      </c>
      <c r="AL15" s="1139"/>
      <c r="AM15" s="1139"/>
      <c r="AN15" s="1140"/>
      <c r="AO15" s="284">
        <v>-19266</v>
      </c>
      <c r="AP15" s="284">
        <v>-36011</v>
      </c>
      <c r="AQ15" s="285">
        <v>-18111</v>
      </c>
      <c r="AR15" s="286">
        <v>98.8</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8" t="s">
        <v>187</v>
      </c>
      <c r="AL16" s="1139"/>
      <c r="AM16" s="1139"/>
      <c r="AN16" s="1140"/>
      <c r="AO16" s="284">
        <v>294596</v>
      </c>
      <c r="AP16" s="284">
        <v>550647</v>
      </c>
      <c r="AQ16" s="285">
        <v>284598</v>
      </c>
      <c r="AR16" s="286">
        <v>93.5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1" t="s">
        <v>526</v>
      </c>
      <c r="AL21" s="1142"/>
      <c r="AM21" s="1142"/>
      <c r="AN21" s="1143"/>
      <c r="AO21" s="297">
        <v>44.86</v>
      </c>
      <c r="AP21" s="298">
        <v>25.07</v>
      </c>
      <c r="AQ21" s="299">
        <v>19.79</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1" t="s">
        <v>527</v>
      </c>
      <c r="AL22" s="1142"/>
      <c r="AM22" s="1142"/>
      <c r="AN22" s="1143"/>
      <c r="AO22" s="302">
        <v>94.3</v>
      </c>
      <c r="AP22" s="303">
        <v>94.5</v>
      </c>
      <c r="AQ22" s="304">
        <v>-0.2</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4" t="s">
        <v>528</v>
      </c>
      <c r="B26" s="1134"/>
      <c r="C26" s="1134"/>
      <c r="D26" s="1134"/>
      <c r="E26" s="1134"/>
      <c r="F26" s="1134"/>
      <c r="G26" s="1134"/>
      <c r="H26" s="1134"/>
      <c r="I26" s="1134"/>
      <c r="J26" s="1134"/>
      <c r="K26" s="1134"/>
      <c r="L26" s="1134"/>
      <c r="M26" s="1134"/>
      <c r="N26" s="1134"/>
      <c r="O26" s="1134"/>
      <c r="P26" s="1134"/>
      <c r="Q26" s="1134"/>
      <c r="R26" s="1134"/>
      <c r="S26" s="1134"/>
      <c r="T26" s="1134"/>
      <c r="U26" s="1134"/>
      <c r="V26" s="1134"/>
      <c r="W26" s="1134"/>
      <c r="X26" s="1134"/>
      <c r="Y26" s="1134"/>
      <c r="Z26" s="1134"/>
      <c r="AA26" s="1134"/>
      <c r="AB26" s="1134"/>
      <c r="AC26" s="1134"/>
      <c r="AD26" s="1134"/>
      <c r="AE26" s="1134"/>
      <c r="AF26" s="1134"/>
      <c r="AG26" s="1134"/>
      <c r="AH26" s="1134"/>
      <c r="AI26" s="1134"/>
      <c r="AJ26" s="1134"/>
      <c r="AK26" s="1134"/>
      <c r="AL26" s="1134"/>
      <c r="AM26" s="1134"/>
      <c r="AN26" s="1134"/>
      <c r="AO26" s="1134"/>
      <c r="AP26" s="1134"/>
      <c r="AQ26" s="1134"/>
      <c r="AR26" s="1134"/>
      <c r="AS26" s="1134"/>
      <c r="AT26" s="267"/>
    </row>
    <row r="27" spans="1:46" ht="13.2" x14ac:dyDescent="0.2">
      <c r="A27" s="309"/>
      <c r="AO27" s="262"/>
      <c r="AP27" s="262"/>
      <c r="AQ27" s="262"/>
      <c r="AR27" s="262"/>
      <c r="AS27" s="262"/>
      <c r="AT27" s="262"/>
    </row>
    <row r="28" spans="1:46" ht="16.2" x14ac:dyDescent="0.2">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3" t="s">
        <v>509</v>
      </c>
      <c r="AP30" s="272"/>
      <c r="AQ30" s="273" t="s">
        <v>510</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4"/>
      <c r="AP31" s="278" t="s">
        <v>511</v>
      </c>
      <c r="AQ31" s="279" t="s">
        <v>512</v>
      </c>
      <c r="AR31" s="280" t="s">
        <v>513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5" t="s">
        <v>531</v>
      </c>
      <c r="AL32" s="1126"/>
      <c r="AM32" s="1126"/>
      <c r="AN32" s="1127"/>
      <c r="AO32" s="312">
        <v>167233</v>
      </c>
      <c r="AP32" s="312">
        <v>312585</v>
      </c>
      <c r="AQ32" s="313">
        <v>156764</v>
      </c>
      <c r="AR32" s="314">
        <v>99.4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5" t="s">
        <v>532</v>
      </c>
      <c r="AL33" s="1126"/>
      <c r="AM33" s="1126"/>
      <c r="AN33" s="1127"/>
      <c r="AO33" s="312" t="s">
        <v>517</v>
      </c>
      <c r="AP33" s="312" t="s">
        <v>517</v>
      </c>
      <c r="AQ33" s="313" t="s">
        <v>517</v>
      </c>
      <c r="AR33" s="314" t="s">
        <v>517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5" t="s">
        <v>533</v>
      </c>
      <c r="AL34" s="1126"/>
      <c r="AM34" s="1126"/>
      <c r="AN34" s="1127"/>
      <c r="AO34" s="312" t="s">
        <v>517</v>
      </c>
      <c r="AP34" s="312" t="s">
        <v>517</v>
      </c>
      <c r="AQ34" s="313" t="s">
        <v>517</v>
      </c>
      <c r="AR34" s="314" t="s">
        <v>517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5" t="s">
        <v>534</v>
      </c>
      <c r="AL35" s="1126"/>
      <c r="AM35" s="1126"/>
      <c r="AN35" s="1127"/>
      <c r="AO35" s="312">
        <v>26758</v>
      </c>
      <c r="AP35" s="312">
        <v>50015</v>
      </c>
      <c r="AQ35" s="313">
        <v>30923</v>
      </c>
      <c r="AR35" s="314">
        <v>61.7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5" t="s">
        <v>535</v>
      </c>
      <c r="AL36" s="1126"/>
      <c r="AM36" s="1126"/>
      <c r="AN36" s="1127"/>
      <c r="AO36" s="312">
        <v>314</v>
      </c>
      <c r="AP36" s="312">
        <v>587</v>
      </c>
      <c r="AQ36" s="313">
        <v>4657</v>
      </c>
      <c r="AR36" s="314">
        <v>-87.4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5" t="s">
        <v>536</v>
      </c>
      <c r="AL37" s="1126"/>
      <c r="AM37" s="1126"/>
      <c r="AN37" s="1127"/>
      <c r="AO37" s="312" t="s">
        <v>517</v>
      </c>
      <c r="AP37" s="312" t="s">
        <v>517</v>
      </c>
      <c r="AQ37" s="313">
        <v>888</v>
      </c>
      <c r="AR37" s="314" t="s">
        <v>517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8" t="s">
        <v>537</v>
      </c>
      <c r="AL38" s="1129"/>
      <c r="AM38" s="1129"/>
      <c r="AN38" s="1130"/>
      <c r="AO38" s="315" t="s">
        <v>517</v>
      </c>
      <c r="AP38" s="315" t="s">
        <v>517</v>
      </c>
      <c r="AQ38" s="316">
        <v>21</v>
      </c>
      <c r="AR38" s="304" t="s">
        <v>517</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8" t="s">
        <v>538</v>
      </c>
      <c r="AL39" s="1129"/>
      <c r="AM39" s="1129"/>
      <c r="AN39" s="1130"/>
      <c r="AO39" s="312" t="s">
        <v>517</v>
      </c>
      <c r="AP39" s="312" t="s">
        <v>517</v>
      </c>
      <c r="AQ39" s="313">
        <v>-6724</v>
      </c>
      <c r="AR39" s="314" t="s">
        <v>517</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5" t="s">
        <v>539</v>
      </c>
      <c r="AL40" s="1126"/>
      <c r="AM40" s="1126"/>
      <c r="AN40" s="1127"/>
      <c r="AO40" s="312">
        <v>-136699</v>
      </c>
      <c r="AP40" s="312">
        <v>-255512</v>
      </c>
      <c r="AQ40" s="313">
        <v>-136123</v>
      </c>
      <c r="AR40" s="314">
        <v>87.7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1" t="s">
        <v>301</v>
      </c>
      <c r="AL41" s="1132"/>
      <c r="AM41" s="1132"/>
      <c r="AN41" s="1133"/>
      <c r="AO41" s="312">
        <v>57606</v>
      </c>
      <c r="AP41" s="312">
        <v>107675</v>
      </c>
      <c r="AQ41" s="313">
        <v>50405</v>
      </c>
      <c r="AR41" s="314">
        <v>113.6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8" t="s">
        <v>509</v>
      </c>
      <c r="AN49" s="1120" t="s">
        <v>543</v>
      </c>
      <c r="AO49" s="1121"/>
      <c r="AP49" s="1121"/>
      <c r="AQ49" s="1121"/>
      <c r="AR49" s="1122"/>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9"/>
      <c r="AN50" s="328" t="s">
        <v>544</v>
      </c>
      <c r="AO50" s="329" t="s">
        <v>545</v>
      </c>
      <c r="AP50" s="330" t="s">
        <v>546</v>
      </c>
      <c r="AQ50" s="331" t="s">
        <v>547</v>
      </c>
      <c r="AR50" s="332" t="s">
        <v>548</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124341</v>
      </c>
      <c r="AN51" s="334">
        <v>222435</v>
      </c>
      <c r="AO51" s="335">
        <v>-56.5</v>
      </c>
      <c r="AP51" s="336">
        <v>289738</v>
      </c>
      <c r="AQ51" s="337">
        <v>-8.6999999999999993</v>
      </c>
      <c r="AR51" s="338">
        <v>-47.8</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111337</v>
      </c>
      <c r="AN52" s="342">
        <v>199172</v>
      </c>
      <c r="AO52" s="343">
        <v>-19.399999999999999</v>
      </c>
      <c r="AP52" s="344">
        <v>156238</v>
      </c>
      <c r="AQ52" s="345">
        <v>-4.9000000000000004</v>
      </c>
      <c r="AR52" s="346">
        <v>-14.5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149134</v>
      </c>
      <c r="AN53" s="334">
        <v>274143</v>
      </c>
      <c r="AO53" s="335">
        <v>23.2</v>
      </c>
      <c r="AP53" s="336">
        <v>316937</v>
      </c>
      <c r="AQ53" s="337">
        <v>9.4</v>
      </c>
      <c r="AR53" s="338">
        <v>13.8</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36584</v>
      </c>
      <c r="AN54" s="342">
        <v>67250</v>
      </c>
      <c r="AO54" s="343">
        <v>-66.2</v>
      </c>
      <c r="AP54" s="344">
        <v>199150</v>
      </c>
      <c r="AQ54" s="345">
        <v>27.5</v>
      </c>
      <c r="AR54" s="346">
        <v>-93.7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206819</v>
      </c>
      <c r="AN55" s="334">
        <v>379484</v>
      </c>
      <c r="AO55" s="335">
        <v>38.4</v>
      </c>
      <c r="AP55" s="336">
        <v>332350</v>
      </c>
      <c r="AQ55" s="337">
        <v>4.9000000000000004</v>
      </c>
      <c r="AR55" s="338">
        <v>33.5</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183187</v>
      </c>
      <c r="AN56" s="342">
        <v>336123</v>
      </c>
      <c r="AO56" s="343">
        <v>399.8</v>
      </c>
      <c r="AP56" s="344">
        <v>200453</v>
      </c>
      <c r="AQ56" s="345">
        <v>0.7</v>
      </c>
      <c r="AR56" s="346">
        <v>399.1</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456160</v>
      </c>
      <c r="AN57" s="334">
        <v>857444</v>
      </c>
      <c r="AO57" s="335">
        <v>125.9</v>
      </c>
      <c r="AP57" s="336">
        <v>362690</v>
      </c>
      <c r="AQ57" s="337">
        <v>9.1</v>
      </c>
      <c r="AR57" s="338">
        <v>116.8</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296358</v>
      </c>
      <c r="AN58" s="342">
        <v>557064</v>
      </c>
      <c r="AO58" s="343">
        <v>65.7</v>
      </c>
      <c r="AP58" s="344">
        <v>172580</v>
      </c>
      <c r="AQ58" s="345">
        <v>-13.9</v>
      </c>
      <c r="AR58" s="346">
        <v>79.599999999999994</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656246</v>
      </c>
      <c r="AN59" s="334">
        <v>1226628</v>
      </c>
      <c r="AO59" s="335">
        <v>43.1</v>
      </c>
      <c r="AP59" s="336">
        <v>296093</v>
      </c>
      <c r="AQ59" s="337">
        <v>-18.399999999999999</v>
      </c>
      <c r="AR59" s="338">
        <v>61.5</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496751</v>
      </c>
      <c r="AN60" s="342">
        <v>928507</v>
      </c>
      <c r="AO60" s="343">
        <v>66.7</v>
      </c>
      <c r="AP60" s="344">
        <v>140545</v>
      </c>
      <c r="AQ60" s="345">
        <v>-18.600000000000001</v>
      </c>
      <c r="AR60" s="346">
        <v>85.3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318540</v>
      </c>
      <c r="AN61" s="349">
        <v>592027</v>
      </c>
      <c r="AO61" s="350">
        <v>34.799999999999997</v>
      </c>
      <c r="AP61" s="351">
        <v>319562</v>
      </c>
      <c r="AQ61" s="352">
        <v>-0.7</v>
      </c>
      <c r="AR61" s="338">
        <v>35.5</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224843</v>
      </c>
      <c r="AN62" s="342">
        <v>417623</v>
      </c>
      <c r="AO62" s="343">
        <v>89.3</v>
      </c>
      <c r="AP62" s="344">
        <v>173793</v>
      </c>
      <c r="AQ62" s="345">
        <v>-1.8</v>
      </c>
      <c r="AR62" s="346">
        <v>91.1</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dkx6cFz7+p1XRNEeMal535+bOhkjg+6/5qCqoiPagy5bysqFSuYkTcw+nXRjwuSiUxZifpgnZO5Ryp5YkC73Yw==" saltValue="Te1ExMT+A+i5uLwm3U1z6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557</v>
      </c>
    </row>
    <row r="121" spans="125:125" ht="13.5" hidden="1" customHeight="1" x14ac:dyDescent="0.2">
      <c r="DU121" s="259"/>
    </row>
  </sheetData>
  <sheetProtection algorithmName="SHA-512" hashValue="EJAIPz8cytNBvUbTPEUiubxHzdWusjukEDWdVE/M6Vn9Ub9+aILe6gLGx7Z2WXig4QVDxsEJQTO9ObsawMsgkQ==" saltValue="Py/nEX5hGmRSoSiiU8eZ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558</v>
      </c>
    </row>
  </sheetData>
  <sheetProtection algorithmName="SHA-512" hashValue="8Pjvqn3rw0dBXhKQZyBQxgPw5SnZMt1ou0IEbP+DinniB5s2cuk4LcoILgnLI+tBNptxO3Bu8h7aEPy57GCjFw==" saltValue="l9VqpEJWkkkr5cY6Qt5wb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144" t="s">
        <v>3</v>
      </c>
      <c r="D47" s="1144"/>
      <c r="E47" s="1145"/>
      <c r="F47" s="11">
        <v>76.56</v>
      </c>
      <c r="G47" s="12">
        <v>74.75</v>
      </c>
      <c r="H47" s="12">
        <v>62.03</v>
      </c>
      <c r="I47" s="12">
        <v>53.39</v>
      </c>
      <c r="J47" s="13">
        <v>53.73</v>
      </c>
    </row>
    <row r="48" spans="2:10" ht="57.75" customHeight="1" x14ac:dyDescent="0.2">
      <c r="B48" s="14"/>
      <c r="C48" s="1146" t="s">
        <v>4</v>
      </c>
      <c r="D48" s="1146"/>
      <c r="E48" s="1147"/>
      <c r="F48" s="15">
        <v>34.32</v>
      </c>
      <c r="G48" s="16">
        <v>8.2200000000000006</v>
      </c>
      <c r="H48" s="16">
        <v>7.41</v>
      </c>
      <c r="I48" s="16">
        <v>7.81</v>
      </c>
      <c r="J48" s="17">
        <v>3.94</v>
      </c>
    </row>
    <row r="49" spans="2:10" ht="57.75" customHeight="1" thickBot="1" x14ac:dyDescent="0.25">
      <c r="B49" s="18"/>
      <c r="C49" s="1148" t="s">
        <v>5</v>
      </c>
      <c r="D49" s="1148"/>
      <c r="E49" s="1149"/>
      <c r="F49" s="19" t="s">
        <v>564</v>
      </c>
      <c r="G49" s="20" t="s">
        <v>565</v>
      </c>
      <c r="H49" s="20" t="s">
        <v>566</v>
      </c>
      <c r="I49" s="20">
        <v>1.52</v>
      </c>
      <c r="J49" s="21" t="s">
        <v>567</v>
      </c>
    </row>
    <row r="50" spans="2:10" ht="13.2" x14ac:dyDescent="0.2"/>
  </sheetData>
  <sheetProtection algorithmName="SHA-512" hashValue="9bopjrMgrcM1eI8rLJwp6/RUu6unQEqHG6/AwRbpxMpgdNm7yA59wx3v77pYvl+XgJW2mRoodRUcJdjjf1MeQQ==" saltValue="ORhoMv0lc7s0HabkvZMd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2024-03-16T02:36:28Z</cp:lastPrinted>
  <dcterms:created xsi:type="dcterms:W3CDTF">2024-02-05T01:20:57Z</dcterms:created>
  <dcterms:modified xsi:type="dcterms:W3CDTF">2024-03-21T09:12:43Z</dcterms:modified>
  <cp:category/>
</cp:coreProperties>
</file>