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00229_市町村課\02\財政状況資料集\R4決算\2_財政状況資料集の作成について\06_HPアップロード\アップロード用ファイル\"/>
    </mc:Choice>
  </mc:AlternateContent>
  <xr:revisionPtr revIDLastSave="0" documentId="13_ncr:1_{6B70628F-08F2-4656-9F23-FB8FE222B4C0}" xr6:coauthVersionLast="47" xr6:coauthVersionMax="47" xr10:uidLastSave="{00000000-0000-0000-0000-000000000000}"/>
  <bookViews>
    <workbookView xWindow="28404" yWindow="0" windowWidth="21408" windowHeight="17280" tabRatio="789"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<sst xmlns="http://schemas.openxmlformats.org/spreadsheetml/2006/main" count="1129" uniqueCount="607">
  <si>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</si>
  <si>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</si>
  <si>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</si>
  <si>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</si>
  <si>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</si>
  <si>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</si>
  <si>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</si>
  <si>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</si>
  <si>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</si>
  <si>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</si>
  <si>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</si>
  <si>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</si>
  <si>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</si>
  <si>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</si>
  <si>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</si>
  <si>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</si>
  <si>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</si>
  <si>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</si>
  <si>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</si>
  <si>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</si>
  <si>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</si>
  <si>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</si>
  <si>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</si>
  <si>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</si>
  <si>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</si>
  <si>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</si>
  <si>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</si>
  <si>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</si>
  <si>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</si>
  <si>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</si>
  <si>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</si>
  <si>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</si>
  <si>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</si>
  <si>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</si>
  <si>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</si>
  <si>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</si>
  <si>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</si>
  <si>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</si>
  <si>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</si>
  <si>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</si>
  <si>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</si>
  <si>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</si>
  <si>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</si>
  <si>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</si>
  <si>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</si>
  <si>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</si>
  <si>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</si>
  <si>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</si>
  <si>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</si>
  <si>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</si>
  <si>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</si>
  <si>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</si>
  <si>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</si>
  <si>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</si>
  <si>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</si>
  <si>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</si>
  <si>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</si>
  <si>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</si>
  <si>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</si>
  <si>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</si>
  <si>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</si>
  <si>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</si>
  <si>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</si>
  <si>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</si>
  <si>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</si>
  <si>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</si>
  <si>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</si>
  <si>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</si>
  <si>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</si>
  <si>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</si>
  <si>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</si>
  <si>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</si>
  <si>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</si>
  <si>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</si>
  <si>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</si>
  <si>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</si>
  <si>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</si>
  <si>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</si>
  <si>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</si>
  <si>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</si>
  <si>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</si>
  <si>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</si>
  <si>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</si>
  <si>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</si>
  <si>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</si>
  <si>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</si>
  <si>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</si>
  <si>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</si>
  <si>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</si>
  <si>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</si>
  <si>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</si>
  <si>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</si>
  <si>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</si>
  <si>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</si>
  <si>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</si>
  <si>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</si>
  <si>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</si>
  <si>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</si>
  <si>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</si>
  <si>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</si>
  <si>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</si>
  <si>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</si>
  <si>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</si>
  <si>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</si>
  <si>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</si>
  <si>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</si>
  <si>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</si>
  <si>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</si>
  <si>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</si>
  <si>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</si>
  <si>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</si>
  <si>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</si>
  <si>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</si>
  <si>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</si>
  <si>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</si>
  <si>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</si>
  <si>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</si>
  <si>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</si>
  <si>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</si>
  <si>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</si>
  <si>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</si>
  <si>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</si>
  <si>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</si>
  <si>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</si>
  <si>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</si>
  <si>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</si>
  <si>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</si>
  <si>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</si>
  <si>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</si>
  <si>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</si>
  <si>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</si>
  <si>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</si>
  <si>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</si>
  <si>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</si>
  <si>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</si>
  <si>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</si>
  <si>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</si>
  <si>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</si>
  <si>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</si>
  <si>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</si>
  <si>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</si>
  <si>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</si>
  <si>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</si>
  <si>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</si>
  <si>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</si>
  <si>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</si>
  <si>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</si>
  <si>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</si>
  <si>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</si>
  <si>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</si>
  <si>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</si>
  <si>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</si>
  <si>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</si>
  <si>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</si>
  <si>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</si>
  <si>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</si>
  <si>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</si>
  <si>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</si>
  <si>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</si>
  <si>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</si>
  <si>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</si>
  <si>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</si>
  <si>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</si>
  <si>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</si>
  <si>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</si>
  <si>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</si>
  <si>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</si>
  <si>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</si>
  <si>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</si>
  <si>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</si>
  <si>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</si>
  <si>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</si>
  <si>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</si>
  <si>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</si>
  <si>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</si>
  <si>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</si>
  <si>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</si>
  <si>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</si>
  <si>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</si>
  <si>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</si>
  <si>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</si>
  <si>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</si>
  <si>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</si>
  <si>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</si>
  <si>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</si>
  <si>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</si>
  <si>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</si>
  <si>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</si>
  <si>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</si>
  <si>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</si>
  <si>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</si>
  <si>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</si>
  <si>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</si>
  <si>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</si>
  <si>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</si>
  <si>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</si>
  <si>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</si>
  <si>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</si>
  <si>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</si>
  <si>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</si>
  <si>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</si>
  <si>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</si>
  <si>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</si>
  <si>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</si>
  <si>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</si>
  <si>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</si>
  <si>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</si>
  <si>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</si>
  <si>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</si>
  <si>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</si>
  <si>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</si>
  <si>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</si>
  <si>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</si>
  <si>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</si>
  <si>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</si>
  <si>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</si>
  <si>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</si>
  <si>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</si>
  <si>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</si>
  <si>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山梨県忍野村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</si>
  <si>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</si>
  <si>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</si>
  <si>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</si>
  <si>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</si>
  <si>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</si>
  <si>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</si>
  <si>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</si>
  <si>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</si>
  <si>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</si>
  <si>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</si>
  <si>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</si>
  <si>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</si>
  <si>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</si>
  <si>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</si>
  <si>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</si>
  <si>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</si>
  <si>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</si>
  <si>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</si>
  <si>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</si>
  <si>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</si>
  <si>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</si>
  <si>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</si>
  <si>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</si>
  <si>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</si>
  <si>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</si>
  <si>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</si>
  <si>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</si>
  <si>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</si>
  <si>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</si>
  <si>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</si>
  <si>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</si>
  <si>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</si>
  <si>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</si>
  <si>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</si>
  <si>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</si>
  <si>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</si>
  <si>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</si>
  <si>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</si>
  <si>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</si>
  <si>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</si>
  <si>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</si>
  <si>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</si>
  <si>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</si>
  <si>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</si>
  <si>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</si>
  <si>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</si>
  <si>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</si>
  <si>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</si>
  <si>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</si>
  <si>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</si>
  <si>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</si>
  <si>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</si>
  <si>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</si>
  <si>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</si>
  <si>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</si>
  <si>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</si>
  <si>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</si>
  <si>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</si>
  <si>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</si>
  <si>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</si>
  <si>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</si>
  <si>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</si>
  <si>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</si>
  <si>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</si>
  <si>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</si>
  <si>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</si>
  <si>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</si>
  <si>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</si>
  <si>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</si>
  <si>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</si>
  <si>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</si>
  <si>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</si>
  <si>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</si>
  <si>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</si>
  <si>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</si>
  <si>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</si>
  <si>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</si>
  <si>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</si>
  <si>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</si>
  <si>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</si>
  <si>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</si>
  <si>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</si>
  <si>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</si>
  <si>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</si>
  <si>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</si>
  <si>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</si>
  <si>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</si>
  <si>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</si>
  <si>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</si>
  <si>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</si>
  <si>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</si>
  <si>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</si>
  <si>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</si>
  <si>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</si>
  <si>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</si>
  <si>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</si>
  <si>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</si>
  <si>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</si>
  <si>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</si>
  <si>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</si>
  <si>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</si>
  <si>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</si>
  <si>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</si>
  <si>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</si>
  <si>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</si>
  <si>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</si>
  <si>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</si>
  <si>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</si>
  <si>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</si>
  <si>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</si>
  <si>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</si>
  <si>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</si>
  <si>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</si>
  <si>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</si>
  <si>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</si>
  <si>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</si>
  <si>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</si>
  <si>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</si>
  <si>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</si>
  <si>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</si>
  <si>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</si>
  <si>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</si>
  <si>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</si>
  <si>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</si>
  <si>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</si>
  <si>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</si>
  <si>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</si>
  <si>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</si>
  <si>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</si>
  <si>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</si>
  <si>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</si>
  <si>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</si>
  <si>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</si>
  <si>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</si>
  <si>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</si>
  <si>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</si>
  <si>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</si>
  <si>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</si>
  <si>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</si>
  <si>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</si>
  <si>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</si>
  <si>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</si>
  <si>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</si>
  <si>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</si>
  <si>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</si>
  <si>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</si>
  <si>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</si>
  <si>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</si>
  <si>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</si>
  <si>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</si>
  <si>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</si>
  <si>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山梨県忍野村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</si>
  <si>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</si>
  <si>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</si>
  <si>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</si>
  <si>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</si>
  <si>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</si>
  <si>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</si>
  <si>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</si>
  <si>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</si>
  <si>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</si>
  <si>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</si>
  <si>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</si>
  <si>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</si>
  <si>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</si>
  <si>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</si>
  <si>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</si>
  <si>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</si>
  <si>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</si>
  <si>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</si>
  <si>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</si>
  <si>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</si>
  <si>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</si>
  <si>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</si>
  <si>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</si>
  <si>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</si>
  <si>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</si>
  <si>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</si>
  <si>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</si>
  <si>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</si>
  <si>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</si>
  <si>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</si>
  <si>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</si>
  <si>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</si>
  <si>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</si>
  <si>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</si>
  <si>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</si>
  <si>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</si>
  <si>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</si>
  <si>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</si>
  <si>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</si>
  <si>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</si>
  <si>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</si>
  <si>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</si>
  <si>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</si>
  <si>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</si>
  <si>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</si>
  <si>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</si>
  <si>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</si>
  <si>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</si>
  <si>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</si>
  <si>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</si>
  <si>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</si>
  <si>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</si>
  <si>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</si>
  <si>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</si>
  <si>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</si>
  <si>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</si>
  <si>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</si>
  <si>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</si>
  <si>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</si>
  <si>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</si>
  <si>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</si>
  <si>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</si>
  <si>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</si>
  <si>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</si>
  <si>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</si>
  <si>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</si>
  <si>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</si>
  <si>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</si>
  <si>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</si>
  <si>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</si>
  <si>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</si>
  <si>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</si>
  <si>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</si>
  <si>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</si>
  <si>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</si>
  <si>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</si>
  <si>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</si>
  <si>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</si>
  <si>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</si>
  <si>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</si>
  <si>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</si>
  <si>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</si>
  <si>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</si>
  <si>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</si>
  <si>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</si>
  <si>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</si>
  <si>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</si>
  <si>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</si>
  <si>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</si>
  <si>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</si>
  <si>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</si>
  <si>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</si>
  <si>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</si>
  <si>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</si>
  <si>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</si>
  <si>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</si>
  <si>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</si>
  <si>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</si>
  <si>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</si>
  <si>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</si>
  <si>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</si>
  <si>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</si>
  <si>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</si>
  <si>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</si>
  <si>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</si>
  <si>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</si>
  <si>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</si>
  <si>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</si>
  <si>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</si>
  <si>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</si>
  <si>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</si>
  <si>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</si>
  <si>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介護予防支援事業特別会計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</si>
  <si>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</si>
  <si>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</si>
  <si>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</si>
  <si>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</si>
  <si>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</si>
  <si>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</si>
  <si>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</si>
  <si>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</si>
  <si>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</si>
  <si>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</si>
  <si>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</si>
  <si>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</si>
  <si>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</si>
  <si>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</si>
  <si>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</si>
  <si>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</si>
  <si>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</si>
  <si>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</si>
  <si>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</si>
  <si>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</si>
  <si>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</si>
  <si>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</si>
  <si>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</si>
  <si>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</si>
  <si>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</si>
  <si>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</si>
  <si>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</si>
  <si>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</si>
  <si>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</si>
  <si>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</si>
  <si>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</si>
  <si>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</si>
  <si>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</si>
  <si>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</si>
  <si>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</si>
  <si>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</si>
  <si>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</si>
  <si>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</si>
  <si>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</si>
  <si>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</si>
  <si>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</si>
  <si>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</si>
  <si>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</si>
  <si>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</si>
  <si>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</si>
  <si>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</si>
  <si>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</si>
  <si>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</si>
  <si>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</si>
  <si>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</si>
  <si>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</si>
  <si>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</si>
  <si>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</si>
  <si>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</si>
  <si>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</si>
  <si>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</si>
  <si>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</si>
  <si>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</si>
  <si>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</si>
  <si>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</si>
  <si>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</si>
  <si>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</si>
  <si>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</si>
  <si>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</si>
  <si>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</si>
  <si>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</si>
  <si>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</si>
  <si>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</si>
  <si>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</si>
  <si>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</si>
  <si>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</si>
  <si>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</si>
  <si>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</si>
  <si>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</si>
  <si>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</si>
  <si>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</si>
  <si>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</si>
  <si>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</si>
  <si>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</si>
  <si>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</si>
  <si>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</si>
  <si>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</si>
  <si>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</si>
  <si>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</si>
  <si>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</si>
  <si>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</si>
  <si>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13.65</t>
  </si>
  <si>
    <t>▲ 2.87</t>
  </si>
  <si>
    <t>▲ 9.28</t>
  </si>
  <si>
    <t>▲ 10.40</t>
  </si>
  <si>
    <t>一般会計</t>
  </si>
  <si>
    <t>水道事業会計</t>
  </si>
  <si>
    <t>介護保険特別会計</t>
  </si>
  <si>
    <t>国民健康保険特別会計</t>
  </si>
  <si>
    <t>人づくり資金貸付事業特別会計</t>
  </si>
  <si>
    <t>介護予防支援事業特別会計</t>
  </si>
  <si>
    <t>後期高齢者医療特別会計</t>
  </si>
  <si>
    <t>下水道事業特別会計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</si>
  <si>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</si>
  <si>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</si>
  <si>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</si>
  <si>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</si>
  <si>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</si>
  <si>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</si>
  <si>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</si>
  <si>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</si>
  <si>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4">
      <t>コウキョウシセツ</t>
    </rPh>
    <rPh sb="4" eb="8">
      <t>セイビキキン</t>
    </rPh>
    <phoneticPr fontId="5"/>
  </si>
  <si>
    <t>教育施設整備基金</t>
    <rPh sb="0" eb="4">
      <t>キョウイクシセツ</t>
    </rPh>
    <rPh sb="4" eb="8">
      <t>セイビキキン</t>
    </rPh>
    <phoneticPr fontId="5"/>
  </si>
  <si>
    <t>地域活性化基金</t>
    <rPh sb="0" eb="2">
      <t>チイキ</t>
    </rPh>
    <rPh sb="2" eb="4">
      <t>カッセイ</t>
    </rPh>
    <rPh sb="4" eb="5">
      <t>カ</t>
    </rPh>
    <rPh sb="5" eb="7">
      <t>キキン</t>
    </rPh>
    <phoneticPr fontId="5"/>
  </si>
  <si>
    <t>ふるさと納税基金</t>
    <rPh sb="4" eb="6">
      <t>ノウゼイ</t>
    </rPh>
    <rPh sb="6" eb="8">
      <t>キキン</t>
    </rPh>
    <phoneticPr fontId="5"/>
  </si>
  <si>
    <t>特定防衛施設周辺整備基金</t>
    <rPh sb="0" eb="8">
      <t>トクテイボウエイシセツシュウヘン</t>
    </rPh>
    <rPh sb="8" eb="10">
      <t>セイビ</t>
    </rPh>
    <rPh sb="10" eb="12">
      <t>キキン</t>
    </rPh>
    <phoneticPr fontId="5"/>
  </si>
  <si>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</si>
  <si>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富士五湖広域行政事務組合（富士五湖聖苑特別会計）</t>
    <rPh sb="0" eb="4">
      <t>フジゴコ</t>
    </rPh>
    <rPh sb="4" eb="6">
      <t>コウイキ</t>
    </rPh>
    <rPh sb="6" eb="8">
      <t>ギョウセイ</t>
    </rPh>
    <rPh sb="8" eb="10">
      <t>ジム</t>
    </rPh>
    <rPh sb="10" eb="12">
      <t>クミアイ</t>
    </rPh>
    <phoneticPr fontId="2"/>
  </si>
  <si>
    <t>富士吉田市外二ヶ村恩賜県有林財産保護組合（一般会計）</t>
    <rPh sb="21" eb="23">
      <t>イッパン</t>
    </rPh>
    <rPh sb="23" eb="25">
      <t>カイケイ</t>
    </rPh>
    <phoneticPr fontId="2"/>
  </si>
  <si>
    <t>山梨県市町村総合事務組合（一般会計）</t>
    <rPh sb="13" eb="15">
      <t>イッパン</t>
    </rPh>
    <rPh sb="15" eb="17">
      <t>カイケイ</t>
    </rPh>
    <phoneticPr fontId="2"/>
  </si>
  <si>
    <t>山梨県市町村総合事務組合（電子化事業及び会館管理・研修事業特別会計）</t>
  </si>
  <si>
    <t>山梨県市町村総合事務組合（一般廃棄物最終処分場事業特別会計）</t>
  </si>
  <si>
    <t>山梨県市町村総合事務組合（交通災害共済事業特別会計）</t>
  </si>
  <si>
    <t>山梨県市町村総合事務組合（入札参加資格審査事業費特別会計）</t>
  </si>
  <si>
    <t>山梨県後期高齢者医療広域連合（一般会計）</t>
    <rPh sb="15" eb="17">
      <t>イッパン</t>
    </rPh>
    <rPh sb="17" eb="19">
      <t>カイケイ</t>
    </rPh>
    <phoneticPr fontId="2"/>
  </si>
  <si>
    <t>山梨県後期高齢者医療広域連合（後期高齢者医療特別会計）</t>
  </si>
  <si>
    <t>富士・東部広域環境事務組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</si>
</sst>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42BE-4008-81AF-E82F528774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60337</c:v>
                </c:pt>
                <c:pt idx="1">
                  <c:v>104241</c:v>
                </c:pt>
                <c:pt idx="2">
                  <c:v>91863</c:v>
                </c:pt>
                <c:pt idx="3">
                  <c:v>88239</c:v>
                </c:pt>
                <c:pt idx="4">
                  <c:v>117155</c:v>
                </c:pt>
              </c:numCache>
            </c:numRef>
          </c:val>
          <c:smooth val="0"/>
          <c:extLst>
            <c:ext xmlns:c16="http://schemas.microsoft.com/office/drawing/2014/chart" uri="{C3380CC4-5D6E-409C-BE32-E72D297353CC}">
              <c16:uniqueId val="{00000001-42BE-4008-81AF-E82F528774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8.74</c:v>
                </c:pt>
                <c:pt idx="1">
                  <c:v>2.41</c:v>
                </c:pt>
                <c:pt idx="2">
                  <c:v>2.84</c:v>
                </c:pt>
                <c:pt idx="3">
                  <c:v>16.309999999999999</c:v>
                </c:pt>
                <c:pt idx="4">
                  <c:v>12.74</c:v>
                </c:pt>
              </c:numCache>
            </c:numRef>
          </c:val>
          <c:extLst>
            <c:ext xmlns:c16="http://schemas.microsoft.com/office/drawing/2014/chart" uri="{C3380CC4-5D6E-409C-BE32-E72D297353CC}">
              <c16:uniqueId val="{00000000-A90B-4B16-AB89-0EBD9B3E3B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93.06</c:v>
                </c:pt>
                <c:pt idx="1">
                  <c:v>81.14</c:v>
                </c:pt>
                <c:pt idx="2">
                  <c:v>90.15</c:v>
                </c:pt>
                <c:pt idx="3">
                  <c:v>77.010000000000005</c:v>
                </c:pt>
                <c:pt idx="4">
                  <c:v>71.64</c:v>
                </c:pt>
              </c:numCache>
            </c:numRef>
          </c:val>
          <c:extLst>
            <c:ext xmlns:c16="http://schemas.microsoft.com/office/drawing/2014/chart" uri="{C3380CC4-5D6E-409C-BE32-E72D297353CC}">
              <c16:uniqueId val="{00000001-A90B-4B16-AB89-0EBD9B3E3BE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10.6</c:v>
                </c:pt>
                <c:pt idx="1">
                  <c:v>-13.65</c:v>
                </c:pt>
                <c:pt idx="2">
                  <c:v>-2.87</c:v>
                </c:pt>
                <c:pt idx="3">
                  <c:v>-9.2799999999999994</c:v>
                </c:pt>
                <c:pt idx="4">
                  <c:v>-10.4</c:v>
                </c:pt>
              </c:numCache>
            </c:numRef>
          </c:val>
          <c:smooth val="0"/>
          <c:extLst>
            <c:ext xmlns:c16="http://schemas.microsoft.com/office/drawing/2014/chart" uri="{C3380CC4-5D6E-409C-BE32-E72D297353CC}">
              <c16:uniqueId val="{00000002-A90B-4B16-AB89-0EBD9B3E3BE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0DE-4882-A5FC-5F0C1656B4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0DE-4882-A5FC-5F0C1656B4AA}"/>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0DE-4882-A5FC-5F0C1656B4A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90DE-4882-A5FC-5F0C1656B4AA}"/>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4-90DE-4882-A5FC-5F0C1656B4AA}"/>
            </c:ext>
          </c:extLst>
        </c:ser>
        <c:ser>
          <c:idx val="5"/>
          <c:order val="5"/>
          <c:tx>
            <c:strRef>
              <c:f>データシート!$A$32</c:f>
              <c:strCache>
                <c:ptCount val="1"/>
                <c:pt idx="0">
                  <c:v>人づくり資金貸付事業特別会計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0.23</c:v>
                </c:pt>
                <c:pt idx="4">
                  <c:v>#N/A</c:v>
                </c:pt>
                <c:pt idx="5">
                  <c:v>0.08</c:v>
                </c:pt>
                <c:pt idx="6">
                  <c:v>#N/A</c:v>
                </c:pt>
                <c:pt idx="7">
                  <c:v>0.05</c:v>
                </c:pt>
                <c:pt idx="8">
                  <c:v>#N/A</c:v>
                </c:pt>
                <c:pt idx="9">
                  <c:v>7.0000000000000007E-2</c:v>
                </c:pt>
              </c:numCache>
            </c:numRef>
          </c:val>
          <c:extLst>
            <c:ext xmlns:c16="http://schemas.microsoft.com/office/drawing/2014/chart" uri="{C3380CC4-5D6E-409C-BE32-E72D297353CC}">
              <c16:uniqueId val="{00000005-90DE-4882-A5FC-5F0C1656B4A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0.39</c:v>
                </c:pt>
                <c:pt idx="2">
                  <c:v>#N/A</c:v>
                </c:pt>
                <c:pt idx="3">
                  <c:v>0.5</c:v>
                </c:pt>
                <c:pt idx="4">
                  <c:v>#N/A</c:v>
                </c:pt>
                <c:pt idx="5">
                  <c:v>0.44</c:v>
                </c:pt>
                <c:pt idx="6">
                  <c:v>#N/A</c:v>
                </c:pt>
                <c:pt idx="7">
                  <c:v>0.67</c:v>
                </c:pt>
                <c:pt idx="8">
                  <c:v>#N/A</c:v>
                </c:pt>
                <c:pt idx="9">
                  <c:v>0.28000000000000003</c:v>
                </c:pt>
              </c:numCache>
            </c:numRef>
          </c:val>
          <c:extLst>
            <c:ext xmlns:c16="http://schemas.microsoft.com/office/drawing/2014/chart" uri="{C3380CC4-5D6E-409C-BE32-E72D297353CC}">
              <c16:uniqueId val="{00000006-90DE-4882-A5FC-5F0C1656B4A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0.27</c:v>
                </c:pt>
                <c:pt idx="2">
                  <c:v>#N/A</c:v>
                </c:pt>
                <c:pt idx="3">
                  <c:v>0.43</c:v>
                </c:pt>
                <c:pt idx="4">
                  <c:v>#N/A</c:v>
                </c:pt>
                <c:pt idx="5">
                  <c:v>0.87</c:v>
                </c:pt>
                <c:pt idx="6">
                  <c:v>#N/A</c:v>
                </c:pt>
                <c:pt idx="7">
                  <c:v>0.76</c:v>
                </c:pt>
                <c:pt idx="8">
                  <c:v>#N/A</c:v>
                </c:pt>
                <c:pt idx="9">
                  <c:v>0.44</c:v>
                </c:pt>
              </c:numCache>
            </c:numRef>
          </c:val>
          <c:extLst>
            <c:ext xmlns:c16="http://schemas.microsoft.com/office/drawing/2014/chart" uri="{C3380CC4-5D6E-409C-BE32-E72D297353CC}">
              <c16:uniqueId val="{00000007-90DE-4882-A5FC-5F0C1656B4A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6.68</c:v>
                </c:pt>
                <c:pt idx="2">
                  <c:v>#N/A</c:v>
                </c:pt>
                <c:pt idx="3">
                  <c:v>6.81</c:v>
                </c:pt>
                <c:pt idx="4">
                  <c:v>#N/A</c:v>
                </c:pt>
                <c:pt idx="5">
                  <c:v>7.24</c:v>
                </c:pt>
                <c:pt idx="6">
                  <c:v>#N/A</c:v>
                </c:pt>
                <c:pt idx="7">
                  <c:v>6.9</c:v>
                </c:pt>
                <c:pt idx="8">
                  <c:v>#N/A</c:v>
                </c:pt>
                <c:pt idx="9">
                  <c:v>6.7</c:v>
                </c:pt>
              </c:numCache>
            </c:numRef>
          </c:val>
          <c:extLst>
            <c:ext xmlns:c16="http://schemas.microsoft.com/office/drawing/2014/chart" uri="{C3380CC4-5D6E-409C-BE32-E72D297353CC}">
              <c16:uniqueId val="{00000008-90DE-4882-A5FC-5F0C1656B4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8.7100000000000009</c:v>
                </c:pt>
                <c:pt idx="2">
                  <c:v>#N/A</c:v>
                </c:pt>
                <c:pt idx="3">
                  <c:v>2.17</c:v>
                </c:pt>
                <c:pt idx="4">
                  <c:v>#N/A</c:v>
                </c:pt>
                <c:pt idx="5">
                  <c:v>2.75</c:v>
                </c:pt>
                <c:pt idx="6">
                  <c:v>#N/A</c:v>
                </c:pt>
                <c:pt idx="7">
                  <c:v>16.25</c:v>
                </c:pt>
                <c:pt idx="8">
                  <c:v>#N/A</c:v>
                </c:pt>
                <c:pt idx="9">
                  <c:v>12.66</c:v>
                </c:pt>
              </c:numCache>
            </c:numRef>
          </c:val>
          <c:extLst>
            <c:ext xmlns:c16="http://schemas.microsoft.com/office/drawing/2014/chart" uri="{C3380CC4-5D6E-409C-BE32-E72D297353CC}">
              <c16:uniqueId val="{00000009-90DE-4882-A5FC-5F0C1656B4A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259</c:v>
                </c:pt>
                <c:pt idx="5">
                  <c:v>232</c:v>
                </c:pt>
                <c:pt idx="8">
                  <c:v>197</c:v>
                </c:pt>
                <c:pt idx="11">
                  <c:v>182</c:v>
                </c:pt>
                <c:pt idx="14">
                  <c:v>169</c:v>
                </c:pt>
              </c:numCache>
            </c:numRef>
          </c:val>
          <c:extLst>
            <c:ext xmlns:c16="http://schemas.microsoft.com/office/drawing/2014/chart" uri="{C3380CC4-5D6E-409C-BE32-E72D297353CC}">
              <c16:uniqueId val="{00000000-9AA8-465E-B57F-073DE866EBC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A8-465E-B57F-073DE866EBC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AA8-465E-B57F-073DE866EBC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3</c:v>
                </c:pt>
                <c:pt idx="6">
                  <c:v>6</c:v>
                </c:pt>
                <c:pt idx="9">
                  <c:v>8</c:v>
                </c:pt>
                <c:pt idx="12">
                  <c:v>8</c:v>
                </c:pt>
              </c:numCache>
            </c:numRef>
          </c:val>
          <c:extLst>
            <c:ext xmlns:c16="http://schemas.microsoft.com/office/drawing/2014/chart" uri="{C3380CC4-5D6E-409C-BE32-E72D297353CC}">
              <c16:uniqueId val="{00000003-9AA8-465E-B57F-073DE866EBC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98</c:v>
                </c:pt>
                <c:pt idx="3">
                  <c:v>79</c:v>
                </c:pt>
                <c:pt idx="6">
                  <c:v>70</c:v>
                </c:pt>
                <c:pt idx="9">
                  <c:v>54</c:v>
                </c:pt>
                <c:pt idx="12">
                  <c:v>49</c:v>
                </c:pt>
              </c:numCache>
            </c:numRef>
          </c:val>
          <c:extLst>
            <c:ext xmlns:c16="http://schemas.microsoft.com/office/drawing/2014/chart" uri="{C3380CC4-5D6E-409C-BE32-E72D297353CC}">
              <c16:uniqueId val="{00000004-9AA8-465E-B57F-073DE866EBC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A8-465E-B57F-073DE866EBC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A8-465E-B57F-073DE866EBC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93</c:v>
                </c:pt>
                <c:pt idx="3">
                  <c:v>65</c:v>
                </c:pt>
                <c:pt idx="6">
                  <c:v>12</c:v>
                </c:pt>
                <c:pt idx="9">
                  <c:v>9</c:v>
                </c:pt>
                <c:pt idx="12">
                  <c:v>9</c:v>
                </c:pt>
              </c:numCache>
            </c:numRef>
          </c:val>
          <c:extLst>
            <c:ext xmlns:c16="http://schemas.microsoft.com/office/drawing/2014/chart" uri="{C3380CC4-5D6E-409C-BE32-E72D297353CC}">
              <c16:uniqueId val="{00000007-9AA8-465E-B57F-073DE866EBC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-62</c:v>
                </c:pt>
                <c:pt idx="2">
                  <c:v>#N/A</c:v>
                </c:pt>
                <c:pt idx="3">
                  <c:v>#N/A</c:v>
                </c:pt>
                <c:pt idx="4">
                  <c:v>-85</c:v>
                </c:pt>
                <c:pt idx="5">
                  <c:v>#N/A</c:v>
                </c:pt>
                <c:pt idx="6">
                  <c:v>#N/A</c:v>
                </c:pt>
                <c:pt idx="7">
                  <c:v>-109</c:v>
                </c:pt>
                <c:pt idx="8">
                  <c:v>#N/A</c:v>
                </c:pt>
                <c:pt idx="9">
                  <c:v>#N/A</c:v>
                </c:pt>
                <c:pt idx="10">
                  <c:v>-111</c:v>
                </c:pt>
                <c:pt idx="11">
                  <c:v>#N/A</c:v>
                </c:pt>
                <c:pt idx="12">
                  <c:v>#N/A</c:v>
                </c:pt>
                <c:pt idx="13">
                  <c:v>-103</c:v>
                </c:pt>
                <c:pt idx="14">
                  <c:v>#N/A</c:v>
                </c:pt>
              </c:numCache>
            </c:numRef>
          </c:val>
          <c:smooth val="0"/>
          <c:extLst>
            <c:ext xmlns:c16="http://schemas.microsoft.com/office/drawing/2014/chart" uri="{C3380CC4-5D6E-409C-BE32-E72D297353CC}">
              <c16:uniqueId val="{00000008-9AA8-465E-B57F-073DE866EBC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1556</c:v>
                </c:pt>
                <c:pt idx="5">
                  <c:v>1339</c:v>
                </c:pt>
                <c:pt idx="8">
                  <c:v>1176</c:v>
                </c:pt>
                <c:pt idx="11">
                  <c:v>1309</c:v>
                </c:pt>
                <c:pt idx="14">
                  <c:v>932</c:v>
                </c:pt>
              </c:numCache>
            </c:numRef>
          </c:val>
          <c:extLst>
            <c:ext xmlns:c16="http://schemas.microsoft.com/office/drawing/2014/chart" uri="{C3380CC4-5D6E-409C-BE32-E72D297353CC}">
              <c16:uniqueId val="{00000000-F48F-4F6D-A4C3-B8F673C06B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48F-4F6D-A4C3-B8F673C06B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5478</c:v>
                </c:pt>
                <c:pt idx="5">
                  <c:v>5207</c:v>
                </c:pt>
                <c:pt idx="8">
                  <c:v>5394</c:v>
                </c:pt>
                <c:pt idx="11">
                  <c:v>4877</c:v>
                </c:pt>
                <c:pt idx="14">
                  <c:v>4743</c:v>
                </c:pt>
              </c:numCache>
            </c:numRef>
          </c:val>
          <c:extLst>
            <c:ext xmlns:c16="http://schemas.microsoft.com/office/drawing/2014/chart" uri="{C3380CC4-5D6E-409C-BE32-E72D297353CC}">
              <c16:uniqueId val="{00000002-F48F-4F6D-A4C3-B8F673C06B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8F-4F6D-A4C3-B8F673C06B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8F-4F6D-A4C3-B8F673C06B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8F-4F6D-A4C3-B8F673C06B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8F-4F6D-A4C3-B8F673C06B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53</c:v>
                </c:pt>
                <c:pt idx="3">
                  <c:v>46</c:v>
                </c:pt>
                <c:pt idx="6">
                  <c:v>38</c:v>
                </c:pt>
                <c:pt idx="9">
                  <c:v>61</c:v>
                </c:pt>
                <c:pt idx="12">
                  <c:v>115</c:v>
                </c:pt>
              </c:numCache>
            </c:numRef>
          </c:val>
          <c:extLst>
            <c:ext xmlns:c16="http://schemas.microsoft.com/office/drawing/2014/chart" uri="{C3380CC4-5D6E-409C-BE32-E72D297353CC}">
              <c16:uniqueId val="{00000007-F48F-4F6D-A4C3-B8F673C06B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422</c:v>
                </c:pt>
                <c:pt idx="3">
                  <c:v>354</c:v>
                </c:pt>
                <c:pt idx="6">
                  <c:v>293</c:v>
                </c:pt>
                <c:pt idx="9">
                  <c:v>246</c:v>
                </c:pt>
                <c:pt idx="12">
                  <c:v>203</c:v>
                </c:pt>
              </c:numCache>
            </c:numRef>
          </c:val>
          <c:extLst>
            <c:ext xmlns:c16="http://schemas.microsoft.com/office/drawing/2014/chart" uri="{C3380CC4-5D6E-409C-BE32-E72D297353CC}">
              <c16:uniqueId val="{00000008-F48F-4F6D-A4C3-B8F673C06B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48F-4F6D-A4C3-B8F673C06B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97</c:v>
                </c:pt>
                <c:pt idx="3">
                  <c:v>33</c:v>
                </c:pt>
                <c:pt idx="6">
                  <c:v>50</c:v>
                </c:pt>
                <c:pt idx="9">
                  <c:v>42</c:v>
                </c:pt>
                <c:pt idx="12">
                  <c:v>330</c:v>
                </c:pt>
              </c:numCache>
            </c:numRef>
          </c:val>
          <c:extLst>
            <c:ext xmlns:c16="http://schemas.microsoft.com/office/drawing/2014/chart" uri="{C3380CC4-5D6E-409C-BE32-E72D297353CC}">
              <c16:uniqueId val="{0000000A-F48F-4F6D-A4C3-B8F673C06B2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8F-4F6D-A4C3-B8F673C06B2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3056</c:v>
                </c:pt>
                <c:pt idx="1">
                  <c:v>2366</c:v>
                </c:pt>
                <c:pt idx="2">
                  <c:v>2167</c:v>
                </c:pt>
              </c:numCache>
            </c:numRef>
          </c:val>
          <c:extLst>
            <c:ext xmlns:c16="http://schemas.microsoft.com/office/drawing/2014/chart" uri="{C3380CC4-5D6E-409C-BE32-E72D297353CC}">
              <c16:uniqueId val="{00000000-412E-424D-B7FC-F7A476DECC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183</c:v>
                </c:pt>
                <c:pt idx="1">
                  <c:v>183</c:v>
                </c:pt>
                <c:pt idx="2">
                  <c:v>183</c:v>
                </c:pt>
              </c:numCache>
            </c:numRef>
          </c:val>
          <c:extLst>
            <c:ext xmlns:c16="http://schemas.microsoft.com/office/drawing/2014/chart" uri="{C3380CC4-5D6E-409C-BE32-E72D297353CC}">
              <c16:uniqueId val="{00000001-412E-424D-B7FC-F7A476DECC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1948</c:v>
                </c:pt>
                <c:pt idx="1">
                  <c:v>2096</c:v>
                </c:pt>
                <c:pt idx="2">
                  <c:v>2165</c:v>
                </c:pt>
              </c:numCache>
            </c:numRef>
          </c:val>
          <c:extLst>
            <c:ext xmlns:c16="http://schemas.microsoft.com/office/drawing/2014/chart" uri="{C3380CC4-5D6E-409C-BE32-E72D297353CC}">
              <c16:uniqueId val="{00000002-412E-424D-B7FC-F7A476DECCC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地方債の新たな借り入れを行っておらず、一般会計における元利償還金や公営企業債の元利償還金に対する繰入金等、元利償還金等は年々減少している。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また、それと連動して、算入公債費等も減少している。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今後、小学校建設事業</a:t>
          </a:r>
          <a:r>
            <a:rPr kumimoji="1" lang="ja-JP" altLang="en-US" sz="1100">
              <a:solidFill>
                <a:schemeClr val="dk1"/>
              </a:solidFill>
              <a:effectLst/>
              <a:latin typeface="+mn-lt"/>
              <a:ea typeface="+mn-ea"/>
              <a:cs typeface="+mn-cs"/>
            </a:rPr>
            <a:t>、水道・下水道事業</a:t>
          </a:r>
          <a:r>
            <a:rPr kumimoji="1" lang="ja-JP" altLang="ja-JP" sz="1100">
              <a:solidFill>
                <a:schemeClr val="dk1"/>
              </a:solidFill>
              <a:effectLst/>
              <a:latin typeface="+mn-lt"/>
              <a:ea typeface="+mn-ea"/>
              <a:cs typeface="+mn-cs"/>
            </a:rPr>
            <a:t>の起債を予定しているが、事業の緊急度や住民ニーズを的確に把握し、最小限度の地方債発行にとどめる必要がある。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近年は地方債の新たな借り入れを行っていないため、減債基金への積み立てはしておらず、喫緊の必要性はない状況である。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充当可能財源等については若干の変動はあるものの充当可能基金残高は</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億円前後で安定して推移しており、公共施設やインフラ施設の老朽化に伴う更新や長寿命化等に備えて、引き続き高い水準を維持していくよう努める。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山梨県忍野村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a:t>
          </a:r>
          <a:r>
            <a:rPr kumimoji="1" lang="ja-JP" altLang="en-US" sz="1100">
              <a:solidFill>
                <a:schemeClr val="dk1"/>
              </a:solidFill>
              <a:effectLst/>
              <a:latin typeface="+mn-lt"/>
              <a:ea typeface="+mn-ea"/>
              <a:cs typeface="+mn-cs"/>
            </a:rPr>
            <a:t>、物価高騰対策</a:t>
          </a:r>
          <a:r>
            <a:rPr kumimoji="1" lang="ja-JP" altLang="ja-JP" sz="1100">
              <a:solidFill>
                <a:schemeClr val="dk1"/>
              </a:solidFill>
              <a:effectLst/>
              <a:latin typeface="+mn-lt"/>
              <a:ea typeface="+mn-ea"/>
              <a:cs typeface="+mn-cs"/>
            </a:rPr>
            <a:t>の影響による各種事業を実施するための財源措置として、財政調整基金を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億円取り崩した。</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その他特定目的基金のうち、ふるさと納税基金の増加に伴う積立てを行った。</a:t>
          </a:r>
          <a:br>
            <a:rPr kumimoji="1" lang="en-US" altLang="ja-JP" sz="1100">
              <a:solidFill>
                <a:schemeClr val="dk1"/>
              </a:solidFill>
              <a:effectLst/>
              <a:latin typeface="+mn-lt"/>
              <a:ea typeface="+mn-ea"/>
              <a:cs typeface="+mn-cs"/>
            </a:rPr>
          </a:br>
          <a:br>
            <a:rPr kumimoji="1" lang="en-US"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法人税率の引き下げ等による地方税収の減収が見込まれるため、財政調整基金については決算剰余金の積み立てや補助事業の有効活用等で残高を維持していくよう努める。	</a:t>
          </a:r>
          <a:endParaRPr lang="ja-JP" altLang="ja-JP" sz="1400">
            <a:effectLst/>
          </a:endParaRPr>
        </a:p>
        <a:p>
          <a:r>
            <a:rPr kumimoji="1" lang="ja-JP" altLang="ja-JP" sz="1100">
              <a:solidFill>
                <a:schemeClr val="dk1"/>
              </a:solidFill>
              <a:effectLst/>
              <a:latin typeface="+mn-lt"/>
              <a:ea typeface="+mn-ea"/>
              <a:cs typeface="+mn-cs"/>
            </a:rPr>
            <a:t>　その他特定目的基金については、小学校建設事業の財源として取り崩す見込みであるため、大幅に残高は低下していく見込みである。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公共施設整備基金については、老朽化の進行する公共施設の更新や長寿命化に充てる予定である。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教育施設整備基金は小学校建設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の財源に充て</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特定防衛施設周辺整備基金は、子ども医療費助成や住環境整備補助等の財源に毎年充当していく。</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教育施設整備基金は小学校建設事業に充てており、今後の進捗状況により減少していく。</a:t>
          </a:r>
          <a:endParaRPr lang="ja-JP" altLang="ja-JP" sz="1400">
            <a:effectLst/>
          </a:endParaRPr>
        </a:p>
        <a:p>
          <a:r>
            <a:rPr kumimoji="1" lang="ja-JP" altLang="ja-JP" sz="1100">
              <a:solidFill>
                <a:schemeClr val="dk1"/>
              </a:solidFill>
              <a:effectLst/>
              <a:latin typeface="+mn-lt"/>
              <a:ea typeface="+mn-ea"/>
              <a:cs typeface="+mn-cs"/>
            </a:rPr>
            <a:t>　ふるさと納税</a:t>
          </a:r>
          <a:r>
            <a:rPr kumimoji="1" lang="ja-JP" altLang="en-US" sz="1100">
              <a:solidFill>
                <a:schemeClr val="dk1"/>
              </a:solidFill>
              <a:effectLst/>
              <a:latin typeface="+mn-lt"/>
              <a:ea typeface="+mn-ea"/>
              <a:cs typeface="+mn-cs"/>
            </a:rPr>
            <a:t>は積立額が取崩額を上回ったため増額となっている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基金全体における今後の方針にも記載のとおり、事業の優先順位や住民ニーズを的確に把握しながら、計画的な積み立てと事業への充当を行う</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新型コロナウイルス感染症の影響による各種事業を実施するための財源措置として、財政調整基金を</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億円取り崩した。</a:t>
          </a:r>
          <a:br>
            <a:rPr kumimoji="1" lang="en-US" altLang="ja-JP" sz="1100">
              <a:solidFill>
                <a:schemeClr val="dk1"/>
              </a:solidFill>
              <a:effectLst/>
              <a:latin typeface="+mn-lt"/>
              <a:ea typeface="+mn-ea"/>
              <a:cs typeface="+mn-cs"/>
            </a:rPr>
          </a:b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基金全体における今後の方針にも記載のとおり、中長期的には地方税収の減収が見込まれるため、決算剰余金の積み立てや補助事業の有効活用等で残高を維持していくよう努める。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近年地方債の発行がないため同額を維持している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当面は現状を維持していく。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
9,463
25.05
6,889,798
5,770,929
385,329
3,025,005
330,107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基準財政収入額が年々減少しており、対して基準財政需要額は義務的経費等の前年度比増により増加している。単年度では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を下回っており、今後これまでのような水準となることは考えにくく、企業業績によっては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を下回ることも十分あり得ることから、税の徴収強化に努めるとともに、投資的経費を抑制するなど財政基盤の強化に努める。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101298</xdr:rowOff>
    </xdr:from>
    <xdr:to>
      <xdr:col>23</xdr:col>
      <xdr:colOff>133350</xdr:colOff>
      <xdr:row>44</xdr:row>
      <xdr:rowOff>142119</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44494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114196</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142119</xdr:rowOff>
    </xdr:from>
    <xdr:to>
      <xdr:col>24</xdr:col>
      <xdr:colOff>12700</xdr:colOff>
      <xdr:row>44</xdr:row>
      <xdr:rowOff>142119</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16225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18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101298</xdr:rowOff>
    </xdr:from>
    <xdr:to>
      <xdr:col>24</xdr:col>
      <xdr:colOff>12700</xdr:colOff>
      <xdr:row>37</xdr:row>
      <xdr:rowOff>101298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44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124278</xdr:rowOff>
    </xdr:from>
    <xdr:to>
      <xdr:col>23</xdr:col>
      <xdr:colOff>133350</xdr:colOff>
      <xdr:row>38</xdr:row>
      <xdr:rowOff>125185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6792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169333</xdr:rowOff>
    </xdr:from>
    <xdr:to>
      <xdr:col>19</xdr:col>
      <xdr:colOff>133350</xdr:colOff>
      <xdr:row>37</xdr:row>
      <xdr:rowOff>124278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34153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21469</xdr:rowOff>
    </xdr:from>
    <xdr:to>
      <xdr:col>19</xdr:col>
      <xdr:colOff>184150</xdr:colOff>
      <xdr:row>43</xdr:row>
      <xdr:rowOff>123069</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169333</xdr:rowOff>
    </xdr:from>
    <xdr:to>
      <xdr:col>15</xdr:col>
      <xdr:colOff>82550</xdr:colOff>
      <xdr:row>37</xdr:row>
      <xdr:rowOff>9374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63415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31448</xdr:rowOff>
    </xdr:from>
    <xdr:to>
      <xdr:col>11</xdr:col>
      <xdr:colOff>31750</xdr:colOff>
      <xdr:row>37</xdr:row>
      <xdr:rowOff>9374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203648"/>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74385</xdr:rowOff>
    </xdr:from>
    <xdr:to>
      <xdr:col>23</xdr:col>
      <xdr:colOff>184150</xdr:colOff>
      <xdr:row>39</xdr:row>
      <xdr:rowOff>4535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90913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73478</xdr:rowOff>
    </xdr:from>
    <xdr:to>
      <xdr:col>19</xdr:col>
      <xdr:colOff>184150</xdr:colOff>
      <xdr:row>38</xdr:row>
      <xdr:rowOff>3628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13805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118533</xdr:rowOff>
    </xdr:from>
    <xdr:to>
      <xdr:col>15</xdr:col>
      <xdr:colOff>133350</xdr:colOff>
      <xdr:row>37</xdr:row>
      <xdr:rowOff>48683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58860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130024</xdr:rowOff>
    </xdr:from>
    <xdr:to>
      <xdr:col>11</xdr:col>
      <xdr:colOff>82550</xdr:colOff>
      <xdr:row>37</xdr:row>
      <xdr:rowOff>60174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30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70351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7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152098</xdr:rowOff>
    </xdr:from>
    <xdr:to>
      <xdr:col>7</xdr:col>
      <xdr:colOff>31750</xdr:colOff>
      <xdr:row>36</xdr:row>
      <xdr:rowOff>82248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92425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類似団体平均を下回る比率となり、前年度から</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％減少した。</a:t>
          </a:r>
          <a:endParaRPr lang="ja-JP" altLang="ja-JP" sz="1400">
            <a:effectLst/>
          </a:endParaRPr>
        </a:p>
        <a:p>
          <a:r>
            <a:rPr kumimoji="1" lang="ja-JP" altLang="ja-JP" sz="1100">
              <a:solidFill>
                <a:schemeClr val="dk1"/>
              </a:solidFill>
              <a:effectLst/>
              <a:latin typeface="+mn-lt"/>
              <a:ea typeface="+mn-ea"/>
              <a:cs typeface="+mn-cs"/>
            </a:rPr>
            <a:t>　これは法人村民税が前年より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千万円増加したことが大きな要因である。財政構造の弾力性を保つためにも、引き続き構成比率の</a:t>
          </a:r>
          <a:r>
            <a:rPr lang="ja-JP" altLang="ja-JP" sz="1100" b="0" i="0" baseline="0">
              <a:solidFill>
                <a:schemeClr val="dk1"/>
              </a:solidFill>
              <a:effectLst/>
              <a:latin typeface="+mn-lt"/>
              <a:ea typeface="+mn-ea"/>
              <a:cs typeface="+mn-cs"/>
            </a:rPr>
            <a:t>経常的経費</a:t>
          </a:r>
          <a:r>
            <a:rPr kumimoji="1" lang="ja-JP" altLang="ja-JP" sz="1100">
              <a:solidFill>
                <a:schemeClr val="dk1"/>
              </a:solidFill>
              <a:effectLst/>
              <a:latin typeface="+mn-lt"/>
              <a:ea typeface="+mn-ea"/>
              <a:cs typeface="+mn-cs"/>
            </a:rPr>
            <a:t>の見直しを図っていく。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85725</xdr:rowOff>
    </xdr:from>
    <xdr:to>
      <xdr:col>23</xdr:col>
      <xdr:colOff>133350</xdr:colOff>
      <xdr:row>61</xdr:row>
      <xdr:rowOff>37338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372725"/>
          <a:ext cx="8382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163720</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22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80899</xdr:rowOff>
    </xdr:from>
    <xdr:to>
      <xdr:col>19</xdr:col>
      <xdr:colOff>133350</xdr:colOff>
      <xdr:row>61</xdr:row>
      <xdr:rowOff>37338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367899"/>
          <a:ext cx="889000" cy="1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80899</xdr:rowOff>
    </xdr:from>
    <xdr:to>
      <xdr:col>15</xdr:col>
      <xdr:colOff>82550</xdr:colOff>
      <xdr:row>61</xdr:row>
      <xdr:rowOff>85598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367899"/>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135526</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35179</xdr:rowOff>
    </xdr:from>
    <xdr:to>
      <xdr:col>11</xdr:col>
      <xdr:colOff>31750</xdr:colOff>
      <xdr:row>61</xdr:row>
      <xdr:rowOff>85598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150729"/>
          <a:ext cx="889000" cy="3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169308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34925</xdr:rowOff>
    </xdr:from>
    <xdr:to>
      <xdr:col>23</xdr:col>
      <xdr:colOff>184150</xdr:colOff>
      <xdr:row>60</xdr:row>
      <xdr:rowOff>136525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51452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157988</xdr:rowOff>
    </xdr:from>
    <xdr:to>
      <xdr:col>19</xdr:col>
      <xdr:colOff>184150</xdr:colOff>
      <xdr:row>61</xdr:row>
      <xdr:rowOff>88138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98315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1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30099</xdr:rowOff>
    </xdr:from>
    <xdr:to>
      <xdr:col>15</xdr:col>
      <xdr:colOff>133350</xdr:colOff>
      <xdr:row>60</xdr:row>
      <xdr:rowOff>131699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141876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08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155829</xdr:rowOff>
    </xdr:from>
    <xdr:to>
      <xdr:col>7</xdr:col>
      <xdr:colOff>31750</xdr:colOff>
      <xdr:row>59</xdr:row>
      <xdr:rowOff>85979</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0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96156</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8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[247,359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人当たりの人件費及び物件費等の金額は、類似団体平均よりやや少ない金額で推移している。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会計任用職員の増加に伴う人件費増や、業務委託費やシステム関連費により増加している。物件費も高止まり傾向が続いていることから、業務委託の見直しや広域的なシステムの共同調達などを積極的に推進し、効果的な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122217</xdr:rowOff>
    </xdr:from>
    <xdr:to>
      <xdr:col>23</xdr:col>
      <xdr:colOff>133350</xdr:colOff>
      <xdr:row>81</xdr:row>
      <xdr:rowOff>139991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9667"/>
          <a:ext cx="8382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124768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12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89782</xdr:rowOff>
    </xdr:from>
    <xdr:to>
      <xdr:col>19</xdr:col>
      <xdr:colOff>133350</xdr:colOff>
      <xdr:row>81</xdr:row>
      <xdr:rowOff>122217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77232"/>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89782</xdr:rowOff>
    </xdr:from>
    <xdr:to>
      <xdr:col>15</xdr:col>
      <xdr:colOff>82550</xdr:colOff>
      <xdr:row>81</xdr:row>
      <xdr:rowOff>91931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3977232"/>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80662</xdr:rowOff>
    </xdr:from>
    <xdr:to>
      <xdr:col>11</xdr:col>
      <xdr:colOff>31750</xdr:colOff>
      <xdr:row>81</xdr:row>
      <xdr:rowOff>91931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968112"/>
          <a:ext cx="889000" cy="1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89191</xdr:rowOff>
    </xdr:from>
    <xdr:to>
      <xdr:col>23</xdr:col>
      <xdr:colOff>184150</xdr:colOff>
      <xdr:row>82</xdr:row>
      <xdr:rowOff>19341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10468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9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71417</xdr:rowOff>
    </xdr:from>
    <xdr:to>
      <xdr:col>19</xdr:col>
      <xdr:colOff>184150</xdr:colOff>
      <xdr:row>82</xdr:row>
      <xdr:rowOff>1567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11744</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7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38982</xdr:rowOff>
    </xdr:from>
    <xdr:to>
      <xdr:col>15</xdr:col>
      <xdr:colOff>133350</xdr:colOff>
      <xdr:row>81</xdr:row>
      <xdr:rowOff>140582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9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150759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41131</xdr:rowOff>
    </xdr:from>
    <xdr:to>
      <xdr:col>11</xdr:col>
      <xdr:colOff>82550</xdr:colOff>
      <xdr:row>81</xdr:row>
      <xdr:rowOff>142731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92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152908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9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29862</xdr:rowOff>
    </xdr:from>
    <xdr:to>
      <xdr:col>7</xdr:col>
      <xdr:colOff>31750</xdr:colOff>
      <xdr:row>81</xdr:row>
      <xdr:rowOff>131462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141639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8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年間において、類似団体平均を大きく下回る水準を推移している。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今後も定員の適正化とあわせて継続して給与の適正化に努める。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167922</xdr:rowOff>
    </xdr:from>
    <xdr:to>
      <xdr:col>81</xdr:col>
      <xdr:colOff>44450</xdr:colOff>
      <xdr:row>82</xdr:row>
      <xdr:rowOff>36689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0553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151288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53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23284</xdr:rowOff>
    </xdr:from>
    <xdr:to>
      <xdr:col>77</xdr:col>
      <xdr:colOff>44450</xdr:colOff>
      <xdr:row>82</xdr:row>
      <xdr:rowOff>36689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821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0821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1224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117122</xdr:rowOff>
    </xdr:from>
    <xdr:to>
      <xdr:col>81</xdr:col>
      <xdr:colOff>95250</xdr:colOff>
      <xdr:row>82</xdr:row>
      <xdr:rowOff>47272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133649</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157339</xdr:rowOff>
    </xdr:from>
    <xdr:to>
      <xdr:col>77</xdr:col>
      <xdr:colOff>95250</xdr:colOff>
      <xdr:row>82</xdr:row>
      <xdr:rowOff>87489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97666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813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忍野村定員適正化計画に基づき、原則定年退職者数と同数程度の新規採用を行うことにより、職員数の抑制を図っている。人口自体は微増しているため、事務の効率化や民間委託の活用を図りつつ、人口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人当たりの職員数も同等の水準を維持していくよう努める。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12301</xdr:rowOff>
    </xdr:from>
    <xdr:to>
      <xdr:col>81</xdr:col>
      <xdr:colOff>44450</xdr:colOff>
      <xdr:row>60</xdr:row>
      <xdr:rowOff>29537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9930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29537</xdr:rowOff>
    </xdr:from>
    <xdr:to>
      <xdr:col>77</xdr:col>
      <xdr:colOff>44450</xdr:colOff>
      <xdr:row>60</xdr:row>
      <xdr:rowOff>35052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16537"/>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13680</xdr:rowOff>
    </xdr:from>
    <xdr:to>
      <xdr:col>72</xdr:col>
      <xdr:colOff>203200</xdr:colOff>
      <xdr:row>60</xdr:row>
      <xdr:rowOff>35052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00680"/>
          <a:ext cx="889000" cy="2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60</xdr:row>
      <xdr:rowOff>13680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93096"/>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132951</xdr:rowOff>
    </xdr:from>
    <xdr:to>
      <xdr:col>81</xdr:col>
      <xdr:colOff>95250</xdr:colOff>
      <xdr:row>60</xdr:row>
      <xdr:rowOff>63101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4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149478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150187</xdr:rowOff>
    </xdr:from>
    <xdr:to>
      <xdr:col>77</xdr:col>
      <xdr:colOff>95250</xdr:colOff>
      <xdr:row>60</xdr:row>
      <xdr:rowOff>80337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6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90514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3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155702</xdr:rowOff>
    </xdr:from>
    <xdr:to>
      <xdr:col>73</xdr:col>
      <xdr:colOff>44450</xdr:colOff>
      <xdr:row>60</xdr:row>
      <xdr:rowOff>85852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96029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134330</xdr:rowOff>
    </xdr:from>
    <xdr:to>
      <xdr:col>68</xdr:col>
      <xdr:colOff>203200</xdr:colOff>
      <xdr:row>60</xdr:row>
      <xdr:rowOff>64480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74657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126746</xdr:rowOff>
    </xdr:from>
    <xdr:to>
      <xdr:col>64</xdr:col>
      <xdr:colOff>152400</xdr:colOff>
      <xdr:row>60</xdr:row>
      <xdr:rowOff>56896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67073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近年地方債の発行を行っていないことや既発債の償還も令和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年度に完了見込となっていることから、将来負担比率は良好な水準を保っている。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しかし、令和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年度から小学校建設に伴う起債を発行することから、実質公債費率は令和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年度まで上昇していくものと思われる。</a:t>
          </a:r>
          <a:endParaRPr lang="ja-JP" altLang="ja-JP" sz="1400">
            <a:effectLst/>
          </a:endParaRPr>
        </a:p>
        <a:p>
          <a:r>
            <a:rPr kumimoji="1" lang="ja-JP" altLang="ja-JP" sz="1100">
              <a:solidFill>
                <a:schemeClr val="dk1"/>
              </a:solidFill>
              <a:effectLst/>
              <a:latin typeface="+mn-lt"/>
              <a:ea typeface="+mn-ea"/>
              <a:cs typeface="+mn-cs"/>
            </a:rPr>
            <a:t>　事業の緊急度や住民ニーズを的確に把握し、地方債発行を最小限にとどめた財政運営に努める。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54864</xdr:rowOff>
    </xdr:from>
    <xdr:to>
      <xdr:col>81</xdr:col>
      <xdr:colOff>44450</xdr:colOff>
      <xdr:row>38</xdr:row>
      <xdr:rowOff>74168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699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74168</xdr:rowOff>
    </xdr:from>
    <xdr:to>
      <xdr:col>77</xdr:col>
      <xdr:colOff>44450</xdr:colOff>
      <xdr:row>38</xdr:row>
      <xdr:rowOff>107950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5892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170688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2305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170688</xdr:rowOff>
    </xdr:from>
    <xdr:to>
      <xdr:col>68</xdr:col>
      <xdr:colOff>152400</xdr:colOff>
      <xdr:row>39</xdr:row>
      <xdr:rowOff>52324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857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4064</xdr:rowOff>
    </xdr:from>
    <xdr:to>
      <xdr:col>81</xdr:col>
      <xdr:colOff>95250</xdr:colOff>
      <xdr:row>38</xdr:row>
      <xdr:rowOff>105664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20591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6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23368</xdr:rowOff>
    </xdr:from>
    <xdr:to>
      <xdr:col>77</xdr:col>
      <xdr:colOff>95250</xdr:colOff>
      <xdr:row>38</xdr:row>
      <xdr:rowOff>124968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135145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119888</xdr:rowOff>
    </xdr:from>
    <xdr:to>
      <xdr:col>68</xdr:col>
      <xdr:colOff>203200</xdr:colOff>
      <xdr:row>39</xdr:row>
      <xdr:rowOff>50038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60215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1524</xdr:rowOff>
    </xdr:from>
    <xdr:to>
      <xdr:col>64</xdr:col>
      <xdr:colOff>152400</xdr:colOff>
      <xdr:row>39</xdr:row>
      <xdr:rowOff>103124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8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113301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5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近年地方債の発行を行っていないことや既発債の償還も令和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年度に完了見込となっていることから、将来負担比率は良好な水準を保っている。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今後も事業の緊急度や住民ニーズを的確に把握し、地方債発行を最小限にとどめた財政運営に努める。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
9,463
25.05
6,889,798
5,770,929
385,329
3,025,005
330,107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前年度に</a:t>
          </a:r>
          <a:r>
            <a:rPr kumimoji="1" lang="ja-JP" altLang="ja-JP" sz="1100">
              <a:solidFill>
                <a:schemeClr val="dk1"/>
              </a:solidFill>
              <a:effectLst/>
              <a:latin typeface="+mn-lt"/>
              <a:ea typeface="+mn-ea"/>
              <a:cs typeface="+mn-cs"/>
            </a:rPr>
            <a:t>新型コロナウイルス感染症の支援員の増加</a:t>
          </a:r>
          <a:r>
            <a:rPr kumimoji="1" lang="ja-JP" altLang="en-US" sz="1100">
              <a:solidFill>
                <a:schemeClr val="dk1"/>
              </a:solidFill>
              <a:effectLst/>
              <a:latin typeface="+mn-lt"/>
              <a:ea typeface="+mn-ea"/>
              <a:cs typeface="+mn-cs"/>
            </a:rPr>
            <a:t>等により一時的に</a:t>
          </a:r>
          <a:r>
            <a:rPr kumimoji="1" lang="ja-JP" altLang="ja-JP" sz="1100">
              <a:solidFill>
                <a:schemeClr val="dk1"/>
              </a:solidFill>
              <a:effectLst/>
              <a:latin typeface="+mn-lt"/>
              <a:ea typeface="+mn-ea"/>
              <a:cs typeface="+mn-cs"/>
            </a:rPr>
            <a:t>人件費が増加した為。</a:t>
          </a:r>
          <a:endParaRPr lang="ja-JP" altLang="ja-JP" sz="1400">
            <a:effectLst/>
          </a:endParaRPr>
        </a:p>
        <a:p>
          <a:r>
            <a:rPr kumimoji="1" lang="ja-JP" altLang="ja-JP" sz="1100">
              <a:solidFill>
                <a:schemeClr val="dk1"/>
              </a:solidFill>
              <a:effectLst/>
              <a:latin typeface="+mn-lt"/>
              <a:ea typeface="+mn-ea"/>
              <a:cs typeface="+mn-cs"/>
            </a:rPr>
            <a:t>　特に直営で運営している保育所や幼稚園、小中学校における会計年度任用職員数が多く、経常収支比率に占める割合も高くなったが、公共施設等総合管理計画により施設の統廃合や複合など効率化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38</xdr:row>
      <xdr:rowOff>21844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8636"/>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156718</xdr:rowOff>
    </xdr:from>
    <xdr:to>
      <xdr:col>19</xdr:col>
      <xdr:colOff>187325</xdr:colOff>
      <xdr:row>38</xdr:row>
      <xdr:rowOff>21844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00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37</xdr:row>
      <xdr:rowOff>156718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83566</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8431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142494</xdr:rowOff>
    </xdr:from>
    <xdr:to>
      <xdr:col>20</xdr:col>
      <xdr:colOff>38100</xdr:colOff>
      <xdr:row>38</xdr:row>
      <xdr:rowOff>72644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57421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105918</xdr:rowOff>
    </xdr:from>
    <xdr:to>
      <xdr:col>15</xdr:col>
      <xdr:colOff>149225</xdr:colOff>
      <xdr:row>38</xdr:row>
      <xdr:rowOff>36068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20845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32766</xdr:rowOff>
    </xdr:from>
    <xdr:to>
      <xdr:col>6</xdr:col>
      <xdr:colOff>171450</xdr:colOff>
      <xdr:row>35</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144543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にシステムの機器更改</a:t>
          </a:r>
          <a:r>
            <a:rPr kumimoji="1" lang="ja-JP" altLang="en-US" sz="1100">
              <a:solidFill>
                <a:schemeClr val="dk1"/>
              </a:solidFill>
              <a:effectLst/>
              <a:latin typeface="+mn-lt"/>
              <a:ea typeface="+mn-ea"/>
              <a:cs typeface="+mn-cs"/>
            </a:rPr>
            <a:t>で一時的に増額になった</a:t>
          </a:r>
          <a:r>
            <a:rPr kumimoji="1" lang="ja-JP" altLang="ja-JP"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業務委託の見直しや、</a:t>
          </a:r>
          <a:r>
            <a:rPr kumimoji="1" lang="ja-JP" altLang="ja-JP" sz="1100">
              <a:solidFill>
                <a:schemeClr val="dk1"/>
              </a:solidFill>
              <a:effectLst/>
              <a:latin typeface="+mn-lt"/>
              <a:ea typeface="+mn-ea"/>
              <a:cs typeface="+mn-cs"/>
            </a:rPr>
            <a:t>業務効率を上げるためのシステム導入経費やそれらの運用保守・支援等の業務委託費が増大しており、システムの共同調達などコスト削減に向けた取り組みを推進する必要がある。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また、公共施設等総合管理計画により施設の統廃合や複合など効率化を図っていく。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28702</xdr:rowOff>
    </xdr:from>
    <xdr:to>
      <xdr:col>82</xdr:col>
      <xdr:colOff>107950</xdr:colOff>
      <xdr:row>20</xdr:row>
      <xdr:rowOff>30988</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0452"/>
          <a:ext cx="0" cy="85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3065</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3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30988</xdr:rowOff>
    </xdr:from>
    <xdr:to>
      <xdr:col>82</xdr:col>
      <xdr:colOff>196850</xdr:colOff>
      <xdr:row>20</xdr:row>
      <xdr:rowOff>30988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115079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28702</xdr:rowOff>
    </xdr:from>
    <xdr:to>
      <xdr:col>82</xdr:col>
      <xdr:colOff>196850</xdr:colOff>
      <xdr:row>15</xdr:row>
      <xdr:rowOff>28702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30988</xdr:rowOff>
    </xdr:from>
    <xdr:to>
      <xdr:col>82</xdr:col>
      <xdr:colOff>107950</xdr:colOff>
      <xdr:row>20</xdr:row>
      <xdr:rowOff>122428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4599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143002</xdr:rowOff>
    </xdr:from>
    <xdr:to>
      <xdr:col>78</xdr:col>
      <xdr:colOff>69850</xdr:colOff>
      <xdr:row>20</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40055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143002</xdr:rowOff>
    </xdr:from>
    <xdr:to>
      <xdr:col>73</xdr:col>
      <xdr:colOff>180975</xdr:colOff>
      <xdr:row>21</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400552"/>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103632</xdr:rowOff>
    </xdr:from>
    <xdr:to>
      <xdr:col>74</xdr:col>
      <xdr:colOff>31750</xdr:colOff>
      <xdr:row>17</xdr:row>
      <xdr:rowOff>33782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161290</xdr:rowOff>
    </xdr:from>
    <xdr:to>
      <xdr:col>69</xdr:col>
      <xdr:colOff>92075</xdr:colOff>
      <xdr:row>21</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418840"/>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151638</xdr:rowOff>
    </xdr:from>
    <xdr:to>
      <xdr:col>82</xdr:col>
      <xdr:colOff>158750</xdr:colOff>
      <xdr:row>20</xdr:row>
      <xdr:rowOff>81788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60215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31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71628</xdr:rowOff>
    </xdr:from>
    <xdr:to>
      <xdr:col>78</xdr:col>
      <xdr:colOff>120650</xdr:colOff>
      <xdr:row>21</xdr:row>
      <xdr:rowOff>1778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158005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58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92202</xdr:rowOff>
    </xdr:from>
    <xdr:to>
      <xdr:col>74</xdr:col>
      <xdr:colOff>31750</xdr:colOff>
      <xdr:row>20</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7129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4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78486</xdr:rowOff>
    </xdr:from>
    <xdr:to>
      <xdr:col>69</xdr:col>
      <xdr:colOff>142875</xdr:colOff>
      <xdr:row>22</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6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76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110490</xdr:rowOff>
    </xdr:from>
    <xdr:to>
      <xdr:col>65</xdr:col>
      <xdr:colOff>53975</xdr:colOff>
      <xdr:row>20</xdr:row>
      <xdr:rowOff>40640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25417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ここ数年間、経常収支比率のうち扶助費の占める比率は、概ね類似団体平均並みとなっている。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今後、少子高齢化により社会福祉費などにおける扶助費は増加していくものと推察されるため、計画的な基金造成及び繰入れ等を行いながら、必要に応じて医療費等の助成制度の見直しを図る。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28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758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92727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他会計への繰出金や出資金が主な内訳であるが、類似団体平均を大きく下回る比率で推移しており、今後も維持していくよう努める。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73660</xdr:rowOff>
    </xdr:from>
    <xdr:to>
      <xdr:col>82</xdr:col>
      <xdr:colOff>107950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8989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104140</xdr:rowOff>
    </xdr:from>
    <xdr:to>
      <xdr:col>78</xdr:col>
      <xdr:colOff>69850</xdr:colOff>
      <xdr:row>52</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01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96520</xdr:rowOff>
    </xdr:from>
    <xdr:to>
      <xdr:col>73</xdr:col>
      <xdr:colOff>180975</xdr:colOff>
      <xdr:row>52</xdr:row>
      <xdr:rowOff>119380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011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88900</xdr:rowOff>
    </xdr:from>
    <xdr:to>
      <xdr:col>69</xdr:col>
      <xdr:colOff>92075</xdr:colOff>
      <xdr:row>52</xdr:row>
      <xdr:rowOff>96520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004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22860</xdr:rowOff>
    </xdr:from>
    <xdr:to>
      <xdr:col>82</xdr:col>
      <xdr:colOff>158750</xdr:colOff>
      <xdr:row>52</xdr:row>
      <xdr:rowOff>124460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893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102887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53340</xdr:rowOff>
    </xdr:from>
    <xdr:to>
      <xdr:col>78</xdr:col>
      <xdr:colOff>120650</xdr:colOff>
      <xdr:row>52</xdr:row>
      <xdr:rowOff>154940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50</xdr:row>
      <xdr:rowOff>165117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873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68580</xdr:rowOff>
    </xdr:from>
    <xdr:to>
      <xdr:col>74</xdr:col>
      <xdr:colOff>31750</xdr:colOff>
      <xdr:row>52</xdr:row>
      <xdr:rowOff>170180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898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8907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875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45720</xdr:rowOff>
    </xdr:from>
    <xdr:to>
      <xdr:col>69</xdr:col>
      <xdr:colOff>142875</xdr:colOff>
      <xdr:row>52</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896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50</xdr:row>
      <xdr:rowOff>157497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872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38100</xdr:rowOff>
    </xdr:from>
    <xdr:to>
      <xdr:col>65</xdr:col>
      <xdr:colOff>53975</xdr:colOff>
      <xdr:row>52</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経常収支比率に占める補助費等の割合は類似団体平均に近い数値で推移している。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一部事務組合への負担金など義務的経費の割合が高いため大幅な削減は難しいが、村独自の各種助成制度は住民ニーズや事業効果を検証しながら見直しを進めていく。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110998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3814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37</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3037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110998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3037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37</xdr:row>
      <xdr:rowOff>110998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628548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近年地方債の発行を行っていないことから、経常収支比率における公債費の比率も年々減少し、低い水準を維持している</a:t>
          </a:r>
          <a:r>
            <a:rPr kumimoji="1" lang="ja-JP" altLang="en-US" sz="1100">
              <a:solidFill>
                <a:schemeClr val="dk1"/>
              </a:solidFill>
              <a:effectLst/>
              <a:latin typeface="+mn-lt"/>
              <a:ea typeface="+mn-ea"/>
              <a:cs typeface="+mn-cs"/>
            </a:rPr>
            <a:t>が、令和４年度から小学校建設に伴う起債を発行するため、今後公債費の比率が増加していく。</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今後も事業の緊急度や住民ニーズを的確に把握し、起債発行を最小限にとどめた財政運営に努める。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1270</xdr:rowOff>
    </xdr:from>
    <xdr:to>
      <xdr:col>24</xdr:col>
      <xdr:colOff>25400</xdr:colOff>
      <xdr:row>73</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2517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1270</xdr:rowOff>
    </xdr:from>
    <xdr:to>
      <xdr:col>19</xdr:col>
      <xdr:colOff>187325</xdr:colOff>
      <xdr:row>73</xdr:row>
      <xdr:rowOff>5080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2517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5080</xdr:rowOff>
    </xdr:from>
    <xdr:to>
      <xdr:col>15</xdr:col>
      <xdr:colOff>98425</xdr:colOff>
      <xdr:row>73</xdr:row>
      <xdr:rowOff>66040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25209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66040</xdr:rowOff>
    </xdr:from>
    <xdr:to>
      <xdr:col>11</xdr:col>
      <xdr:colOff>9525</xdr:colOff>
      <xdr:row>73</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2581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121920</xdr:rowOff>
    </xdr:from>
    <xdr:to>
      <xdr:col>24</xdr:col>
      <xdr:colOff>76200</xdr:colOff>
      <xdr:row>73</xdr:row>
      <xdr:rowOff>52070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30497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121920</xdr:rowOff>
    </xdr:from>
    <xdr:to>
      <xdr:col>20</xdr:col>
      <xdr:colOff>38100</xdr:colOff>
      <xdr:row>73</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62247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23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125730</xdr:rowOff>
    </xdr:from>
    <xdr:to>
      <xdr:col>15</xdr:col>
      <xdr:colOff>149225</xdr:colOff>
      <xdr:row>73</xdr:row>
      <xdr:rowOff>55880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247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66057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23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15240</xdr:rowOff>
    </xdr:from>
    <xdr:to>
      <xdr:col>11</xdr:col>
      <xdr:colOff>60325</xdr:colOff>
      <xdr:row>73</xdr:row>
      <xdr:rowOff>116840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127017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2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26670</xdr:rowOff>
    </xdr:from>
    <xdr:to>
      <xdr:col>6</xdr:col>
      <xdr:colOff>171450</xdr:colOff>
      <xdr:row>73</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138447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以外は類似団体平均を上回っているが、法人税など地方税収の変動によるところが要因である。法人税への依存度が極端に高い財政構造であり、税収が社会情勢や景気の動向に左右されやすいため、今後も持続的な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122428</xdr:rowOff>
    </xdr:from>
    <xdr:to>
      <xdr:col>82</xdr:col>
      <xdr:colOff>107950</xdr:colOff>
      <xdr:row>78</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3324078"/>
          <a:ext cx="838200" cy="11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78</xdr:row>
      <xdr:rowOff>67563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17220"/>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74422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17220"/>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37846</xdr:rowOff>
    </xdr:from>
    <xdr:to>
      <xdr:col>69</xdr:col>
      <xdr:colOff>92075</xdr:colOff>
      <xdr:row>78</xdr:row>
      <xdr:rowOff>74422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068046"/>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148862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71628</xdr:rowOff>
    </xdr:from>
    <xdr:to>
      <xdr:col>82</xdr:col>
      <xdr:colOff>158750</xdr:colOff>
      <xdr:row>78</xdr:row>
      <xdr:rowOff>1778</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27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43705</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4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23622</xdr:rowOff>
    </xdr:from>
    <xdr:to>
      <xdr:col>69</xdr:col>
      <xdr:colOff>142875</xdr:colOff>
      <xdr:row>78</xdr:row>
      <xdr:rowOff>125222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109999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8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158496</xdr:rowOff>
    </xdr:from>
    <xdr:to>
      <xdr:col>65</xdr:col>
      <xdr:colOff>53975</xdr:colOff>
      <xdr:row>76</xdr:row>
      <xdr:rowOff>88646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0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98823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8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36514</xdr:rowOff>
    </xdr:from>
    <xdr:to>
      <xdr:col>29</xdr:col>
      <xdr:colOff>127000</xdr:colOff>
      <xdr:row>19</xdr:row>
      <xdr:rowOff>37547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341689"/>
          <a:ext cx="647700" cy="1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36514</xdr:rowOff>
    </xdr:from>
    <xdr:to>
      <xdr:col>26</xdr:col>
      <xdr:colOff>50800</xdr:colOff>
      <xdr:row>19</xdr:row>
      <xdr:rowOff>44844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41689"/>
          <a:ext cx="698500" cy="8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44844</xdr:rowOff>
    </xdr:from>
    <xdr:to>
      <xdr:col>22</xdr:col>
      <xdr:colOff>114300</xdr:colOff>
      <xdr:row>19</xdr:row>
      <xdr:rowOff>121041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50019"/>
          <a:ext cx="698500" cy="76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60938</xdr:rowOff>
    </xdr:from>
    <xdr:to>
      <xdr:col>18</xdr:col>
      <xdr:colOff>177800</xdr:colOff>
      <xdr:row>19</xdr:row>
      <xdr:rowOff>121041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366113"/>
          <a:ext cx="698500" cy="6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158197</xdr:rowOff>
    </xdr:from>
    <xdr:to>
      <xdr:col>29</xdr:col>
      <xdr:colOff>177800</xdr:colOff>
      <xdr:row>19</xdr:row>
      <xdr:rowOff>88347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9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130274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157164</xdr:rowOff>
    </xdr:from>
    <xdr:to>
      <xdr:col>26</xdr:col>
      <xdr:colOff>101600</xdr:colOff>
      <xdr:row>19</xdr:row>
      <xdr:rowOff>87314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9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72091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7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165494</xdr:rowOff>
    </xdr:from>
    <xdr:to>
      <xdr:col>22</xdr:col>
      <xdr:colOff>165100</xdr:colOff>
      <xdr:row>19</xdr:row>
      <xdr:rowOff>95644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99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80421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8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70241</xdr:rowOff>
    </xdr:from>
    <xdr:to>
      <xdr:col>19</xdr:col>
      <xdr:colOff>38100</xdr:colOff>
      <xdr:row>20</xdr:row>
      <xdr:rowOff>391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75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156618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6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10138</xdr:rowOff>
    </xdr:from>
    <xdr:to>
      <xdr:col>15</xdr:col>
      <xdr:colOff>101600</xdr:colOff>
      <xdr:row>19</xdr:row>
      <xdr:rowOff>111738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1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96515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0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274000</xdr:rowOff>
    </xdr:from>
    <xdr:to>
      <xdr:col>29</xdr:col>
      <xdr:colOff>127000</xdr:colOff>
      <xdr:row>37</xdr:row>
      <xdr:rowOff>284418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398700"/>
          <a:ext cx="647700" cy="10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283732</xdr:rowOff>
    </xdr:from>
    <xdr:to>
      <xdr:col>26</xdr:col>
      <xdr:colOff>50800</xdr:colOff>
      <xdr:row>37</xdr:row>
      <xdr:rowOff>284418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408432"/>
          <a:ext cx="698500" cy="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254439</xdr:rowOff>
    </xdr:from>
    <xdr:to>
      <xdr:col>22</xdr:col>
      <xdr:colOff>114300</xdr:colOff>
      <xdr:row>37</xdr:row>
      <xdr:rowOff>283732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79139"/>
          <a:ext cx="698500" cy="2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229271</xdr:rowOff>
    </xdr:from>
    <xdr:to>
      <xdr:col>18</xdr:col>
      <xdr:colOff>177800</xdr:colOff>
      <xdr:row>37</xdr:row>
      <xdr:rowOff>254439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53971"/>
          <a:ext cx="698500" cy="25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223200</xdr:rowOff>
    </xdr:from>
    <xdr:to>
      <xdr:col>29</xdr:col>
      <xdr:colOff>177800</xdr:colOff>
      <xdr:row>37</xdr:row>
      <xdr:rowOff>324800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47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195277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3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233618</xdr:rowOff>
    </xdr:from>
    <xdr:to>
      <xdr:col>26</xdr:col>
      <xdr:colOff>101600</xdr:colOff>
      <xdr:row>37</xdr:row>
      <xdr:rowOff>335218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358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319995</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44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232932</xdr:rowOff>
    </xdr:from>
    <xdr:to>
      <xdr:col>22</xdr:col>
      <xdr:colOff>165100</xdr:colOff>
      <xdr:row>37</xdr:row>
      <xdr:rowOff>334532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357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319309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4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203639</xdr:rowOff>
    </xdr:from>
    <xdr:to>
      <xdr:col>19</xdr:col>
      <xdr:colOff>38100</xdr:colOff>
      <xdr:row>37</xdr:row>
      <xdr:rowOff>305239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2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290016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1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178471</xdr:rowOff>
    </xdr:from>
    <xdr:to>
      <xdr:col>15</xdr:col>
      <xdr:colOff>101600</xdr:colOff>
      <xdr:row>37</xdr:row>
      <xdr:rowOff>280071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0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264848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38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
9,463
25.05
6,889,798
5,770,929
385,329
3,025,005
330,107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124772</xdr:rowOff>
    </xdr:from>
    <xdr:to>
      <xdr:col>24</xdr:col>
      <xdr:colOff>63500</xdr:colOff>
      <xdr:row>36</xdr:row>
      <xdr:rowOff>163071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96972"/>
          <a:ext cx="838200" cy="3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124772</xdr:rowOff>
    </xdr:from>
    <xdr:to>
      <xdr:col>19</xdr:col>
      <xdr:colOff>177800</xdr:colOff>
      <xdr:row>36</xdr:row>
      <xdr:rowOff>158042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6972"/>
          <a:ext cx="889000" cy="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158042</xdr:rowOff>
    </xdr:from>
    <xdr:to>
      <xdr:col>15</xdr:col>
      <xdr:colOff>50800</xdr:colOff>
      <xdr:row>37</xdr:row>
      <xdr:rowOff>145407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30242"/>
          <a:ext cx="889000" cy="15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58024</xdr:rowOff>
    </xdr:from>
    <xdr:to>
      <xdr:col>15</xdr:col>
      <xdr:colOff>101600</xdr:colOff>
      <xdr:row>35</xdr:row>
      <xdr:rowOff>159624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4701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136035</xdr:rowOff>
    </xdr:from>
    <xdr:to>
      <xdr:col>10</xdr:col>
      <xdr:colOff>114300</xdr:colOff>
      <xdr:row>37</xdr:row>
      <xdr:rowOff>145407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79685"/>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13630</xdr:rowOff>
    </xdr:from>
    <xdr:to>
      <xdr:col>10</xdr:col>
      <xdr:colOff>165100</xdr:colOff>
      <xdr:row>36</xdr:row>
      <xdr:rowOff>115230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131757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68456</xdr:rowOff>
    </xdr:from>
    <xdr:to>
      <xdr:col>6</xdr:col>
      <xdr:colOff>38100</xdr:colOff>
      <xdr:row>36</xdr:row>
      <xdr:rowOff>170056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15133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112271</xdr:rowOff>
    </xdr:from>
    <xdr:to>
      <xdr:col>24</xdr:col>
      <xdr:colOff>114300</xdr:colOff>
      <xdr:row>37</xdr:row>
      <xdr:rowOff>42421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27198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73972</xdr:rowOff>
    </xdr:from>
    <xdr:to>
      <xdr:col>20</xdr:col>
      <xdr:colOff>38100</xdr:colOff>
      <xdr:row>37</xdr:row>
      <xdr:rowOff>4122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166699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3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107242</xdr:rowOff>
    </xdr:from>
    <xdr:to>
      <xdr:col>15</xdr:col>
      <xdr:colOff>101600</xdr:colOff>
      <xdr:row>37</xdr:row>
      <xdr:rowOff>37392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28519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7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94607</xdr:rowOff>
    </xdr:from>
    <xdr:to>
      <xdr:col>10</xdr:col>
      <xdr:colOff>165100</xdr:colOff>
      <xdr:row>38</xdr:row>
      <xdr:rowOff>24757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15884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3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85235</xdr:rowOff>
    </xdr:from>
    <xdr:to>
      <xdr:col>6</xdr:col>
      <xdr:colOff>38100</xdr:colOff>
      <xdr:row>38</xdr:row>
      <xdr:rowOff>15385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6512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111340</xdr:rowOff>
    </xdr:from>
    <xdr:to>
      <xdr:col>24</xdr:col>
      <xdr:colOff>63500</xdr:colOff>
      <xdr:row>58</xdr:row>
      <xdr:rowOff>128095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55440"/>
          <a:ext cx="838200" cy="1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41213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85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128095</xdr:rowOff>
    </xdr:from>
    <xdr:to>
      <xdr:col>19</xdr:col>
      <xdr:colOff>177800</xdr:colOff>
      <xdr:row>58</xdr:row>
      <xdr:rowOff>157091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72195"/>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170400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1011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132059</xdr:rowOff>
    </xdr:from>
    <xdr:to>
      <xdr:col>15</xdr:col>
      <xdr:colOff>50800</xdr:colOff>
      <xdr:row>58</xdr:row>
      <xdr:rowOff>157091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10076159"/>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132059</xdr:rowOff>
    </xdr:from>
    <xdr:to>
      <xdr:col>10</xdr:col>
      <xdr:colOff>114300</xdr:colOff>
      <xdr:row>58</xdr:row>
      <xdr:rowOff>144149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76159"/>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60540</xdr:rowOff>
    </xdr:from>
    <xdr:to>
      <xdr:col>24</xdr:col>
      <xdr:colOff>114300</xdr:colOff>
      <xdr:row>58</xdr:row>
      <xdr:rowOff>162140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19917</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9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77295</xdr:rowOff>
    </xdr:from>
    <xdr:to>
      <xdr:col>20</xdr:col>
      <xdr:colOff>38100</xdr:colOff>
      <xdr:row>59</xdr:row>
      <xdr:rowOff>7445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2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23972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79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106291</xdr:rowOff>
    </xdr:from>
    <xdr:to>
      <xdr:col>15</xdr:col>
      <xdr:colOff>101600</xdr:colOff>
      <xdr:row>59</xdr:row>
      <xdr:rowOff>36441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5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27568</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1014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81259</xdr:rowOff>
    </xdr:from>
    <xdr:to>
      <xdr:col>10</xdr:col>
      <xdr:colOff>165100</xdr:colOff>
      <xdr:row>59</xdr:row>
      <xdr:rowOff>11409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27936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800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93349</xdr:rowOff>
    </xdr:from>
    <xdr:to>
      <xdr:col>6</xdr:col>
      <xdr:colOff>38100</xdr:colOff>
      <xdr:row>59</xdr:row>
      <xdr:rowOff>23499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40026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81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38071</xdr:rowOff>
    </xdr:from>
    <xdr:to>
      <xdr:col>24</xdr:col>
      <xdr:colOff>63500</xdr:colOff>
      <xdr:row>79</xdr:row>
      <xdr:rowOff>56587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582621"/>
          <a:ext cx="8382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47738</xdr:rowOff>
    </xdr:from>
    <xdr:to>
      <xdr:col>19</xdr:col>
      <xdr:colOff>177800</xdr:colOff>
      <xdr:row>79</xdr:row>
      <xdr:rowOff>56587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92288"/>
          <a:ext cx="889000" cy="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47738</xdr:rowOff>
    </xdr:from>
    <xdr:to>
      <xdr:col>15</xdr:col>
      <xdr:colOff>50800</xdr:colOff>
      <xdr:row>79</xdr:row>
      <xdr:rowOff>48733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92288"/>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41990</xdr:rowOff>
    </xdr:from>
    <xdr:to>
      <xdr:col>10</xdr:col>
      <xdr:colOff>114300</xdr:colOff>
      <xdr:row>79</xdr:row>
      <xdr:rowOff>48733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86540"/>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158721</xdr:rowOff>
    </xdr:from>
    <xdr:to>
      <xdr:col>24</xdr:col>
      <xdr:colOff>114300</xdr:colOff>
      <xdr:row>79</xdr:row>
      <xdr:rowOff>88871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3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73648</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4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5787</xdr:rowOff>
    </xdr:from>
    <xdr:to>
      <xdr:col>20</xdr:col>
      <xdr:colOff>38100</xdr:colOff>
      <xdr:row>79</xdr:row>
      <xdr:rowOff>107387</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55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98514</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64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168388</xdr:rowOff>
    </xdr:from>
    <xdr:to>
      <xdr:col>15</xdr:col>
      <xdr:colOff>101600</xdr:colOff>
      <xdr:row>79</xdr:row>
      <xdr:rowOff>98538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89665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63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169383</xdr:rowOff>
    </xdr:from>
    <xdr:to>
      <xdr:col>10</xdr:col>
      <xdr:colOff>165100</xdr:colOff>
      <xdr:row>79</xdr:row>
      <xdr:rowOff>99533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4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90660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6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162640</xdr:rowOff>
    </xdr:from>
    <xdr:to>
      <xdr:col>6</xdr:col>
      <xdr:colOff>38100</xdr:colOff>
      <xdr:row>79</xdr:row>
      <xdr:rowOff>92790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83917</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62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82131</xdr:rowOff>
    </xdr:from>
    <xdr:to>
      <xdr:col>24</xdr:col>
      <xdr:colOff>63500</xdr:colOff>
      <xdr:row>98</xdr:row>
      <xdr:rowOff>14897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712781"/>
          <a:ext cx="838200" cy="1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82131</xdr:rowOff>
    </xdr:from>
    <xdr:to>
      <xdr:col>19</xdr:col>
      <xdr:colOff>177800</xdr:colOff>
      <xdr:row>98</xdr:row>
      <xdr:rowOff>71132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12781"/>
          <a:ext cx="889000" cy="16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71132</xdr:rowOff>
    </xdr:from>
    <xdr:to>
      <xdr:col>15</xdr:col>
      <xdr:colOff>50800</xdr:colOff>
      <xdr:row>98</xdr:row>
      <xdr:rowOff>76085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73232"/>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64364</xdr:rowOff>
    </xdr:from>
    <xdr:to>
      <xdr:col>10</xdr:col>
      <xdr:colOff>114300</xdr:colOff>
      <xdr:row>98</xdr:row>
      <xdr:rowOff>76085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66464"/>
          <a:ext cx="889000" cy="1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135547</xdr:rowOff>
    </xdr:from>
    <xdr:to>
      <xdr:col>24</xdr:col>
      <xdr:colOff>114300</xdr:colOff>
      <xdr:row>98</xdr:row>
      <xdr:rowOff>65697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50474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8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31331</xdr:rowOff>
    </xdr:from>
    <xdr:to>
      <xdr:col>20</xdr:col>
      <xdr:colOff>38100</xdr:colOff>
      <xdr:row>97</xdr:row>
      <xdr:rowOff>132931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6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124058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7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20332</xdr:rowOff>
    </xdr:from>
    <xdr:to>
      <xdr:col>15</xdr:col>
      <xdr:colOff>101600</xdr:colOff>
      <xdr:row>98</xdr:row>
      <xdr:rowOff>121932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2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113059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1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25285</xdr:rowOff>
    </xdr:from>
    <xdr:to>
      <xdr:col>10</xdr:col>
      <xdr:colOff>165100</xdr:colOff>
      <xdr:row>98</xdr:row>
      <xdr:rowOff>126885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118012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13564</xdr:rowOff>
    </xdr:from>
    <xdr:to>
      <xdr:col>6</xdr:col>
      <xdr:colOff>38100</xdr:colOff>
      <xdr:row>98</xdr:row>
      <xdr:rowOff>115164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81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106291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90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21285</xdr:rowOff>
    </xdr:from>
    <xdr:to>
      <xdr:col>55</xdr:col>
      <xdr:colOff>0</xdr:colOff>
      <xdr:row>36</xdr:row>
      <xdr:rowOff>28975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22035"/>
          <a:ext cx="838200" cy="17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150476</xdr:rowOff>
    </xdr:from>
    <xdr:to>
      <xdr:col>50</xdr:col>
      <xdr:colOff>114300</xdr:colOff>
      <xdr:row>35</xdr:row>
      <xdr:rowOff>21285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08326"/>
          <a:ext cx="889000" cy="21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89149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08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150476</xdr:rowOff>
    </xdr:from>
    <xdr:to>
      <xdr:col>45</xdr:col>
      <xdr:colOff>177800</xdr:colOff>
      <xdr:row>36</xdr:row>
      <xdr:rowOff>142580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08326"/>
          <a:ext cx="889000" cy="50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142580</xdr:rowOff>
    </xdr:from>
    <xdr:to>
      <xdr:col>41</xdr:col>
      <xdr:colOff>50800</xdr:colOff>
      <xdr:row>36</xdr:row>
      <xdr:rowOff>166890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4780"/>
          <a:ext cx="889000" cy="2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149625</xdr:rowOff>
    </xdr:from>
    <xdr:to>
      <xdr:col>55</xdr:col>
      <xdr:colOff>50800</xdr:colOff>
      <xdr:row>36</xdr:row>
      <xdr:rowOff>79775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5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128052</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2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141935</xdr:rowOff>
    </xdr:from>
    <xdr:to>
      <xdr:col>50</xdr:col>
      <xdr:colOff>165100</xdr:colOff>
      <xdr:row>35</xdr:row>
      <xdr:rowOff>72085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7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88612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746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99676</xdr:rowOff>
    </xdr:from>
    <xdr:to>
      <xdr:col>46</xdr:col>
      <xdr:colOff>38100</xdr:colOff>
      <xdr:row>34</xdr:row>
      <xdr:rowOff>29826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5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20953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91780</xdr:rowOff>
    </xdr:from>
    <xdr:to>
      <xdr:col>41</xdr:col>
      <xdr:colOff>101600</xdr:colOff>
      <xdr:row>37</xdr:row>
      <xdr:rowOff>21930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6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116090</xdr:rowOff>
    </xdr:from>
    <xdr:to>
      <xdr:col>36</xdr:col>
      <xdr:colOff>165100</xdr:colOff>
      <xdr:row>37</xdr:row>
      <xdr:rowOff>46240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37367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8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79031</xdr:rowOff>
    </xdr:from>
    <xdr:to>
      <xdr:col>55</xdr:col>
      <xdr:colOff>0</xdr:colOff>
      <xdr:row>58</xdr:row>
      <xdr:rowOff>126247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23131"/>
          <a:ext cx="8382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15657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59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120329</xdr:rowOff>
    </xdr:from>
    <xdr:to>
      <xdr:col>50</xdr:col>
      <xdr:colOff>114300</xdr:colOff>
      <xdr:row>58</xdr:row>
      <xdr:rowOff>126247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10064429"/>
          <a:ext cx="8890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100118</xdr:rowOff>
    </xdr:from>
    <xdr:to>
      <xdr:col>45</xdr:col>
      <xdr:colOff>177800</xdr:colOff>
      <xdr:row>58</xdr:row>
      <xdr:rowOff>120329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044218"/>
          <a:ext cx="889000" cy="2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100118</xdr:rowOff>
    </xdr:from>
    <xdr:to>
      <xdr:col>41</xdr:col>
      <xdr:colOff>50800</xdr:colOff>
      <xdr:row>59</xdr:row>
      <xdr:rowOff>357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044218"/>
          <a:ext cx="889000" cy="7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28231</xdr:rowOff>
    </xdr:from>
    <xdr:to>
      <xdr:col>55</xdr:col>
      <xdr:colOff>50800</xdr:colOff>
      <xdr:row>58</xdr:row>
      <xdr:rowOff>129831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51108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75447</xdr:rowOff>
    </xdr:from>
    <xdr:to>
      <xdr:col>50</xdr:col>
      <xdr:colOff>165100</xdr:colOff>
      <xdr:row>59</xdr:row>
      <xdr:rowOff>5597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168174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1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69529</xdr:rowOff>
    </xdr:from>
    <xdr:to>
      <xdr:col>46</xdr:col>
      <xdr:colOff>38100</xdr:colOff>
      <xdr:row>58</xdr:row>
      <xdr:rowOff>171129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162256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49318</xdr:rowOff>
    </xdr:from>
    <xdr:to>
      <xdr:col>41</xdr:col>
      <xdr:colOff>101600</xdr:colOff>
      <xdr:row>58</xdr:row>
      <xdr:rowOff>150918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9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142045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1008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121007</xdr:rowOff>
    </xdr:from>
    <xdr:to>
      <xdr:col>36</xdr:col>
      <xdr:colOff>165100</xdr:colOff>
      <xdr:row>59</xdr:row>
      <xdr:rowOff>51157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42284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5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113168</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86268"/>
          <a:ext cx="8382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42066</xdr:rowOff>
    </xdr:from>
    <xdr:to>
      <xdr:col>41</xdr:col>
      <xdr:colOff>50800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15166"/>
          <a:ext cx="889000" cy="9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62368</xdr:rowOff>
    </xdr:from>
    <xdr:to>
      <xdr:col>55</xdr:col>
      <xdr:colOff>50800</xdr:colOff>
      <xdr:row>78</xdr:row>
      <xdr:rowOff>163968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3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148745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162716</xdr:rowOff>
    </xdr:from>
    <xdr:to>
      <xdr:col>36</xdr:col>
      <xdr:colOff>165100</xdr:colOff>
      <xdr:row>78</xdr:row>
      <xdr:rowOff>92866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83993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15273</xdr:rowOff>
    </xdr:from>
    <xdr:to>
      <xdr:col>55</xdr:col>
      <xdr:colOff>0</xdr:colOff>
      <xdr:row>96</xdr:row>
      <xdr:rowOff>84689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74473"/>
          <a:ext cx="838200" cy="6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80826</xdr:rowOff>
    </xdr:from>
    <xdr:to>
      <xdr:col>50</xdr:col>
      <xdr:colOff>114300</xdr:colOff>
      <xdr:row>96</xdr:row>
      <xdr:rowOff>84689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540026"/>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46377</xdr:rowOff>
    </xdr:from>
    <xdr:to>
      <xdr:col>45</xdr:col>
      <xdr:colOff>177800</xdr:colOff>
      <xdr:row>96</xdr:row>
      <xdr:rowOff>80826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05577"/>
          <a:ext cx="889000" cy="3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29841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6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46377</xdr:rowOff>
    </xdr:from>
    <xdr:to>
      <xdr:col>41</xdr:col>
      <xdr:colOff>50800</xdr:colOff>
      <xdr:row>97</xdr:row>
      <xdr:rowOff>135792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505577"/>
          <a:ext cx="889000" cy="26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27582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65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135923</xdr:rowOff>
    </xdr:from>
    <xdr:to>
      <xdr:col>55</xdr:col>
      <xdr:colOff>50800</xdr:colOff>
      <xdr:row>96</xdr:row>
      <xdr:rowOff>66073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158800</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7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33889</xdr:rowOff>
    </xdr:from>
    <xdr:to>
      <xdr:col>50</xdr:col>
      <xdr:colOff>165100</xdr:colOff>
      <xdr:row>96</xdr:row>
      <xdr:rowOff>135489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4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152016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30026</xdr:rowOff>
    </xdr:from>
    <xdr:to>
      <xdr:col>46</xdr:col>
      <xdr:colOff>38100</xdr:colOff>
      <xdr:row>96</xdr:row>
      <xdr:rowOff>131626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148153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6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167027</xdr:rowOff>
    </xdr:from>
    <xdr:to>
      <xdr:col>41</xdr:col>
      <xdr:colOff>101600</xdr:colOff>
      <xdr:row>96</xdr:row>
      <xdr:rowOff>97177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5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113704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2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84992</xdr:rowOff>
    </xdr:from>
    <xdr:to>
      <xdr:col>36</xdr:col>
      <xdr:colOff>165100</xdr:colOff>
      <xdr:row>98</xdr:row>
      <xdr:rowOff>15142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1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6269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0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135654</xdr:rowOff>
    </xdr:from>
    <xdr:to>
      <xdr:col>85</xdr:col>
      <xdr:colOff>127000</xdr:colOff>
      <xdr:row>78</xdr:row>
      <xdr:rowOff>135672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508754"/>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134260</xdr:rowOff>
    </xdr:from>
    <xdr:to>
      <xdr:col>81</xdr:col>
      <xdr:colOff>50800</xdr:colOff>
      <xdr:row>78</xdr:row>
      <xdr:rowOff>135654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507360"/>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109017</xdr:rowOff>
    </xdr:from>
    <xdr:to>
      <xdr:col>76</xdr:col>
      <xdr:colOff>114300</xdr:colOff>
      <xdr:row>78</xdr:row>
      <xdr:rowOff>134260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482117"/>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96038</xdr:rowOff>
    </xdr:from>
    <xdr:to>
      <xdr:col>71</xdr:col>
      <xdr:colOff>177800</xdr:colOff>
      <xdr:row>78</xdr:row>
      <xdr:rowOff>109017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469138"/>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84872</xdr:rowOff>
    </xdr:from>
    <xdr:to>
      <xdr:col>85</xdr:col>
      <xdr:colOff>177800</xdr:colOff>
      <xdr:row>79</xdr:row>
      <xdr:rowOff>15022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171249</xdr:rowOff>
    </xdr:from>
    <xdr:ext cx="378565"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72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84854</xdr:rowOff>
    </xdr:from>
    <xdr:to>
      <xdr:col>81</xdr:col>
      <xdr:colOff>101600</xdr:colOff>
      <xdr:row>79</xdr:row>
      <xdr:rowOff>15004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6131</xdr:rowOff>
    </xdr:from>
    <xdr:ext cx="378565"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2017" y="13550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83460</xdr:rowOff>
    </xdr:from>
    <xdr:to>
      <xdr:col>76</xdr:col>
      <xdr:colOff>165100</xdr:colOff>
      <xdr:row>79</xdr:row>
      <xdr:rowOff>13610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4737</xdr:rowOff>
    </xdr:from>
    <xdr:ext cx="469744"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57428" y="1354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58217</xdr:rowOff>
    </xdr:from>
    <xdr:to>
      <xdr:col>72</xdr:col>
      <xdr:colOff>38100</xdr:colOff>
      <xdr:row>78</xdr:row>
      <xdr:rowOff>159817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150944</xdr:rowOff>
    </xdr:from>
    <xdr:ext cx="469744"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68428" y="135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45238</xdr:rowOff>
    </xdr:from>
    <xdr:to>
      <xdr:col>67</xdr:col>
      <xdr:colOff>101600</xdr:colOff>
      <xdr:row>78</xdr:row>
      <xdr:rowOff>146838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137965</xdr:rowOff>
    </xdr:from>
    <xdr:ext cx="469744"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79428" y="1351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52966</xdr:rowOff>
    </xdr:from>
    <xdr:to>
      <xdr:col>85</xdr:col>
      <xdr:colOff>127000</xdr:colOff>
      <xdr:row>99</xdr:row>
      <xdr:rowOff>54536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7026516"/>
          <a:ext cx="8382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50628</xdr:rowOff>
    </xdr:from>
    <xdr:to>
      <xdr:col>81</xdr:col>
      <xdr:colOff>50800</xdr:colOff>
      <xdr:row>99</xdr:row>
      <xdr:rowOff>52966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7024178"/>
          <a:ext cx="889000" cy="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50628</xdr:rowOff>
    </xdr:from>
    <xdr:to>
      <xdr:col>76</xdr:col>
      <xdr:colOff>114300</xdr:colOff>
      <xdr:row>99</xdr:row>
      <xdr:rowOff>90773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7024178"/>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166112</xdr:rowOff>
    </xdr:from>
    <xdr:to>
      <xdr:col>71</xdr:col>
      <xdr:colOff>177800</xdr:colOff>
      <xdr:row>99</xdr:row>
      <xdr:rowOff>90773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6968212"/>
          <a:ext cx="889000" cy="9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3736</xdr:rowOff>
    </xdr:from>
    <xdr:to>
      <xdr:col>85</xdr:col>
      <xdr:colOff>177800</xdr:colOff>
      <xdr:row>99</xdr:row>
      <xdr:rowOff>105336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7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2166</xdr:rowOff>
    </xdr:from>
    <xdr:to>
      <xdr:col>81</xdr:col>
      <xdr:colOff>101600</xdr:colOff>
      <xdr:row>99</xdr:row>
      <xdr:rowOff>103766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7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94893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706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171278</xdr:rowOff>
    </xdr:from>
    <xdr:to>
      <xdr:col>76</xdr:col>
      <xdr:colOff>165100</xdr:colOff>
      <xdr:row>99</xdr:row>
      <xdr:rowOff>101428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7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92555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706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39973</xdr:rowOff>
    </xdr:from>
    <xdr:to>
      <xdr:col>72</xdr:col>
      <xdr:colOff>38100</xdr:colOff>
      <xdr:row>99</xdr:row>
      <xdr:rowOff>141573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701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132700</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68428" y="1710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115312</xdr:rowOff>
    </xdr:from>
    <xdr:to>
      <xdr:col>67</xdr:col>
      <xdr:colOff>101600</xdr:colOff>
      <xdr:row>99</xdr:row>
      <xdr:rowOff>45462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61989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69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15864</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702414"/>
          <a:ext cx="838200" cy="8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31017</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546117"/>
          <a:ext cx="889000" cy="2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31017</xdr:rowOff>
    </xdr:from>
    <xdr:to>
      <xdr:col>107</xdr:col>
      <xdr:colOff>50800</xdr:colOff>
      <xdr:row>38</xdr:row>
      <xdr:rowOff>145741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546117"/>
          <a:ext cx="889000" cy="11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145741</xdr:rowOff>
    </xdr:from>
    <xdr:to>
      <xdr:col>102</xdr:col>
      <xdr:colOff>114300</xdr:colOff>
      <xdr:row>39</xdr:row>
      <xdr:rowOff>35262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60841"/>
          <a:ext cx="8890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136514</xdr:rowOff>
    </xdr:from>
    <xdr:to>
      <xdr:col>116</xdr:col>
      <xdr:colOff>114300</xdr:colOff>
      <xdr:row>39</xdr:row>
      <xdr:rowOff>66664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5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66510</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151667</xdr:rowOff>
    </xdr:from>
    <xdr:to>
      <xdr:col>107</xdr:col>
      <xdr:colOff>101600</xdr:colOff>
      <xdr:row>38</xdr:row>
      <xdr:rowOff>81817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4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98344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27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94941</xdr:rowOff>
    </xdr:from>
    <xdr:to>
      <xdr:col>102</xdr:col>
      <xdr:colOff>165100</xdr:colOff>
      <xdr:row>39</xdr:row>
      <xdr:rowOff>25091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41618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155912</xdr:rowOff>
    </xdr:from>
    <xdr:to>
      <xdr:col>98</xdr:col>
      <xdr:colOff>38100</xdr:colOff>
      <xdr:row>39</xdr:row>
      <xdr:rowOff>86062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77189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7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81799</xdr:rowOff>
    </xdr:from>
    <xdr:to>
      <xdr:col>116</xdr:col>
      <xdr:colOff>63500</xdr:colOff>
      <xdr:row>59</xdr:row>
      <xdr:rowOff>89865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97349"/>
          <a:ext cx="8382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81799</xdr:rowOff>
    </xdr:from>
    <xdr:to>
      <xdr:col>111</xdr:col>
      <xdr:colOff>177800</xdr:colOff>
      <xdr:row>59</xdr:row>
      <xdr:rowOff>83693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10197349"/>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81668</xdr:rowOff>
    </xdr:from>
    <xdr:to>
      <xdr:col>107</xdr:col>
      <xdr:colOff>50800</xdr:colOff>
      <xdr:row>59</xdr:row>
      <xdr:rowOff>83693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9721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71577</xdr:rowOff>
    </xdr:from>
    <xdr:to>
      <xdr:col>102</xdr:col>
      <xdr:colOff>114300</xdr:colOff>
      <xdr:row>59</xdr:row>
      <xdr:rowOff>81668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87127"/>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39065</xdr:rowOff>
    </xdr:from>
    <xdr:to>
      <xdr:col>116</xdr:col>
      <xdr:colOff>114300</xdr:colOff>
      <xdr:row>59</xdr:row>
      <xdr:rowOff>140665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125442</xdr:rowOff>
    </xdr:from>
    <xdr:ext cx="378565"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69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30999</xdr:rowOff>
    </xdr:from>
    <xdr:to>
      <xdr:col>112</xdr:col>
      <xdr:colOff>38100</xdr:colOff>
      <xdr:row>59</xdr:row>
      <xdr:rowOff>132599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4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123726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23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32893</xdr:rowOff>
    </xdr:from>
    <xdr:to>
      <xdr:col>107</xdr:col>
      <xdr:colOff>101600</xdr:colOff>
      <xdr:row>59</xdr:row>
      <xdr:rowOff>134493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125620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5017" y="102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30868</xdr:rowOff>
    </xdr:from>
    <xdr:to>
      <xdr:col>102</xdr:col>
      <xdr:colOff>165100</xdr:colOff>
      <xdr:row>59</xdr:row>
      <xdr:rowOff>132468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123595</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239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20777</xdr:rowOff>
    </xdr:from>
    <xdr:to>
      <xdr:col>98</xdr:col>
      <xdr:colOff>38100</xdr:colOff>
      <xdr:row>59</xdr:row>
      <xdr:rowOff>122377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113504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229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50797</xdr:rowOff>
    </xdr:from>
    <xdr:to>
      <xdr:col>116</xdr:col>
      <xdr:colOff>63500</xdr:colOff>
      <xdr:row>77</xdr:row>
      <xdr:rowOff>81133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252447"/>
          <a:ext cx="8382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77270</xdr:rowOff>
    </xdr:from>
    <xdr:to>
      <xdr:col>111</xdr:col>
      <xdr:colOff>177800</xdr:colOff>
      <xdr:row>77</xdr:row>
      <xdr:rowOff>81133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278920"/>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77270</xdr:rowOff>
    </xdr:from>
    <xdr:to>
      <xdr:col>107</xdr:col>
      <xdr:colOff>50800</xdr:colOff>
      <xdr:row>77</xdr:row>
      <xdr:rowOff>103688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3278920"/>
          <a:ext cx="889000" cy="2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171140</xdr:rowOff>
    </xdr:from>
    <xdr:to>
      <xdr:col>102</xdr:col>
      <xdr:colOff>114300</xdr:colOff>
      <xdr:row>77</xdr:row>
      <xdr:rowOff>103688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3201340"/>
          <a:ext cx="889000" cy="10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171447</xdr:rowOff>
    </xdr:from>
    <xdr:to>
      <xdr:col>116</xdr:col>
      <xdr:colOff>114300</xdr:colOff>
      <xdr:row>77</xdr:row>
      <xdr:rowOff>101597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2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149874</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18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30333</xdr:rowOff>
    </xdr:from>
    <xdr:to>
      <xdr:col>112</xdr:col>
      <xdr:colOff>38100</xdr:colOff>
      <xdr:row>77</xdr:row>
      <xdr:rowOff>131933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2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123060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3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26470</xdr:rowOff>
    </xdr:from>
    <xdr:to>
      <xdr:col>107</xdr:col>
      <xdr:colOff>101600</xdr:colOff>
      <xdr:row>77</xdr:row>
      <xdr:rowOff>128070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2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119197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3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52888</xdr:rowOff>
    </xdr:from>
    <xdr:to>
      <xdr:col>102</xdr:col>
      <xdr:colOff>165100</xdr:colOff>
      <xdr:row>77</xdr:row>
      <xdr:rowOff>154488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2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145615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34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120340</xdr:rowOff>
    </xdr:from>
    <xdr:to>
      <xdr:col>98</xdr:col>
      <xdr:colOff>38100</xdr:colOff>
      <xdr:row>77</xdr:row>
      <xdr:rowOff>50490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15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41617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24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588,930</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おり、前年度比で減少している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新型コロナウイルス感染症対策、物価高騰対策事業等</a:t>
          </a:r>
          <a:r>
            <a:rPr kumimoji="1" lang="ja-JP" altLang="ja-JP" sz="1100">
              <a:solidFill>
                <a:schemeClr val="dk1"/>
              </a:solidFill>
              <a:effectLst/>
              <a:latin typeface="+mn-lt"/>
              <a:ea typeface="+mn-ea"/>
              <a:cs typeface="+mn-cs"/>
            </a:rPr>
            <a:t>の関係で高い水準となっている。主な構成項目となっているのは、人件費、物件費、補助費等、普通建設事業費である。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人件費は</a:t>
          </a:r>
          <a:r>
            <a:rPr kumimoji="1" lang="ja-JP" altLang="ja-JP" sz="1100">
              <a:solidFill>
                <a:schemeClr val="dk1"/>
              </a:solidFill>
              <a:effectLst/>
              <a:latin typeface="+mn-lt"/>
              <a:ea typeface="+mn-ea"/>
              <a:cs typeface="+mn-cs"/>
            </a:rPr>
            <a:t>新型コロナウイルス感染症の支援員の増加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により高い水準となっている。全国及び山梨県平均よりは高いものの、類似団体平均と比較し低い水準で推移している。</a:t>
          </a:r>
          <a:endParaRPr lang="ja-JP" altLang="ja-JP" sz="1400">
            <a:effectLst/>
          </a:endParaRPr>
        </a:p>
        <a:p>
          <a:r>
            <a:rPr kumimoji="1" lang="ja-JP" altLang="ja-JP" sz="1100">
              <a:solidFill>
                <a:schemeClr val="dk1"/>
              </a:solidFill>
              <a:effectLst/>
              <a:latin typeface="+mn-lt"/>
              <a:ea typeface="+mn-ea"/>
              <a:cs typeface="+mn-cs"/>
            </a:rPr>
            <a:t>・物件費は類似団体平均並みに推移していたが、システムの機器更改やふるさと納税関係経費の増加により、</a:t>
          </a:r>
          <a:r>
            <a:rPr kumimoji="1" lang="ja-JP" altLang="en-US" sz="1100">
              <a:solidFill>
                <a:schemeClr val="dk1"/>
              </a:solidFill>
              <a:effectLst/>
              <a:latin typeface="+mn-lt"/>
              <a:ea typeface="+mn-ea"/>
              <a:cs typeface="+mn-cs"/>
            </a:rPr>
            <a:t>類似団体を上回っており、</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％ほど多くなった。</a:t>
          </a:r>
          <a:endParaRPr lang="ja-JP" altLang="ja-JP" sz="1400">
            <a:effectLst/>
          </a:endParaRPr>
        </a:p>
        <a:p>
          <a:r>
            <a:rPr kumimoji="1" lang="ja-JP" altLang="ja-JP" sz="1100">
              <a:solidFill>
                <a:schemeClr val="dk1"/>
              </a:solidFill>
              <a:effectLst/>
              <a:latin typeface="+mn-lt"/>
              <a:ea typeface="+mn-ea"/>
              <a:cs typeface="+mn-cs"/>
            </a:rPr>
            <a:t>・補助費等は引き続き、新型コロナウイルス感染症</a:t>
          </a:r>
          <a:r>
            <a:rPr kumimoji="1" lang="ja-JP" altLang="en-US" sz="1100">
              <a:solidFill>
                <a:schemeClr val="dk1"/>
              </a:solidFill>
              <a:effectLst/>
              <a:latin typeface="+mn-lt"/>
              <a:ea typeface="+mn-ea"/>
              <a:cs typeface="+mn-cs"/>
            </a:rPr>
            <a:t>・物価高騰対策事業等の</a:t>
          </a:r>
          <a:r>
            <a:rPr kumimoji="1" lang="ja-JP" altLang="ja-JP" sz="1100">
              <a:solidFill>
                <a:schemeClr val="dk1"/>
              </a:solidFill>
              <a:effectLst/>
              <a:latin typeface="+mn-lt"/>
              <a:ea typeface="+mn-ea"/>
              <a:cs typeface="+mn-cs"/>
            </a:rPr>
            <a:t>助成制度により例年に比べ高い水準となっている。村独自の助成制度における費用対効果や妥当性を検証し見直しを図っていく。</a:t>
          </a:r>
          <a:endParaRPr lang="ja-JP" altLang="ja-JP" sz="1400">
            <a:effectLst/>
          </a:endParaRPr>
        </a:p>
        <a:p>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令和４年度から着工した小学校建設事業の影響で</a:t>
          </a:r>
          <a:r>
            <a:rPr kumimoji="1" lang="ja-JP" altLang="ja-JP" sz="1100">
              <a:solidFill>
                <a:schemeClr val="dk1"/>
              </a:solidFill>
              <a:effectLst/>
              <a:latin typeface="+mn-lt"/>
              <a:ea typeface="+mn-ea"/>
              <a:cs typeface="+mn-cs"/>
            </a:rPr>
            <a:t>類似団体の平均を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今後も公共施設の老朽化は進み、公共施設等総合管理計画や個別施設計画に基づく施設の統廃合や複合化などが急務となっている。</a:t>
          </a:r>
          <a:endParaRPr lang="ja-JP" altLang="ja-JP" sz="1400">
            <a:effectLst/>
          </a:endParaRPr>
        </a:p>
        <a:p>
          <a:r>
            <a:rPr kumimoji="1" lang="ja-JP" altLang="ja-JP" sz="1100">
              <a:solidFill>
                <a:schemeClr val="dk1"/>
              </a:solidFill>
              <a:effectLst/>
              <a:latin typeface="+mn-lt"/>
              <a:ea typeface="+mn-ea"/>
              <a:cs typeface="+mn-cs"/>
            </a:rPr>
            <a:t>・全体を通して、現在のところは類似団体と比較すると総じて低い水準にあるが、地方税収の減収と公共施設の老朽化対策による歳出増が今後予想されるため、全体事業費を引き続き抑制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9,799
9,463
25.05
6,889,798
5,770,929
385,329
3,025,005
330,107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157988</xdr:rowOff>
    </xdr:from>
    <xdr:to>
      <xdr:col>24</xdr:col>
      <xdr:colOff>63500</xdr:colOff>
      <xdr:row>38</xdr:row>
      <xdr:rowOff>5697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01638"/>
          <a:ext cx="8382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135890</xdr:rowOff>
    </xdr:from>
    <xdr:to>
      <xdr:col>19</xdr:col>
      <xdr:colOff>177800</xdr:colOff>
      <xdr:row>37</xdr:row>
      <xdr:rowOff>157988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7954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119888</xdr:rowOff>
    </xdr:from>
    <xdr:to>
      <xdr:col>15</xdr:col>
      <xdr:colOff>50800</xdr:colOff>
      <xdr:row>37</xdr:row>
      <xdr:rowOff>135890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46353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86469</xdr:rowOff>
    </xdr:from>
    <xdr:to>
      <xdr:col>10</xdr:col>
      <xdr:colOff>114300</xdr:colOff>
      <xdr:row>37</xdr:row>
      <xdr:rowOff>119888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430119"/>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126347</xdr:rowOff>
    </xdr:from>
    <xdr:to>
      <xdr:col>24</xdr:col>
      <xdr:colOff>114300</xdr:colOff>
      <xdr:row>38</xdr:row>
      <xdr:rowOff>56497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41274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107188</xdr:rowOff>
    </xdr:from>
    <xdr:to>
      <xdr:col>20</xdr:col>
      <xdr:colOff>38100</xdr:colOff>
      <xdr:row>38</xdr:row>
      <xdr:rowOff>37338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28465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85090</xdr:rowOff>
    </xdr:from>
    <xdr:to>
      <xdr:col>15</xdr:col>
      <xdr:colOff>101600</xdr:colOff>
      <xdr:row>38</xdr:row>
      <xdr:rowOff>15240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6367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69088</xdr:rowOff>
    </xdr:from>
    <xdr:to>
      <xdr:col>10</xdr:col>
      <xdr:colOff>165100</xdr:colOff>
      <xdr:row>37</xdr:row>
      <xdr:rowOff>170688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1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161815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0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35669</xdr:rowOff>
    </xdr:from>
    <xdr:to>
      <xdr:col>6</xdr:col>
      <xdr:colOff>38100</xdr:colOff>
      <xdr:row>37</xdr:row>
      <xdr:rowOff>137269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128396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7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58246</xdr:rowOff>
    </xdr:from>
    <xdr:to>
      <xdr:col>24</xdr:col>
      <xdr:colOff>63500</xdr:colOff>
      <xdr:row>58</xdr:row>
      <xdr:rowOff>85037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2346"/>
          <a:ext cx="838200" cy="2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3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55705</xdr:rowOff>
    </xdr:from>
    <xdr:to>
      <xdr:col>19</xdr:col>
      <xdr:colOff>177800</xdr:colOff>
      <xdr:row>58</xdr:row>
      <xdr:rowOff>85037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9805"/>
          <a:ext cx="889000" cy="2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55705</xdr:rowOff>
    </xdr:from>
    <xdr:to>
      <xdr:col>15</xdr:col>
      <xdr:colOff>50800</xdr:colOff>
      <xdr:row>58</xdr:row>
      <xdr:rowOff>138233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9805"/>
          <a:ext cx="889000" cy="8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125602</xdr:rowOff>
    </xdr:from>
    <xdr:to>
      <xdr:col>10</xdr:col>
      <xdr:colOff>114300</xdr:colOff>
      <xdr:row>58</xdr:row>
      <xdr:rowOff>138233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9702"/>
          <a:ext cx="889000" cy="1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7446</xdr:rowOff>
    </xdr:from>
    <xdr:to>
      <xdr:col>24</xdr:col>
      <xdr:colOff>114300</xdr:colOff>
      <xdr:row>58</xdr:row>
      <xdr:rowOff>109046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138273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34237</xdr:rowOff>
    </xdr:from>
    <xdr:to>
      <xdr:col>20</xdr:col>
      <xdr:colOff>38100</xdr:colOff>
      <xdr:row>58</xdr:row>
      <xdr:rowOff>135837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126964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4905</xdr:rowOff>
    </xdr:from>
    <xdr:to>
      <xdr:col>15</xdr:col>
      <xdr:colOff>101600</xdr:colOff>
      <xdr:row>58</xdr:row>
      <xdr:rowOff>106505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97632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87433</xdr:rowOff>
    </xdr:from>
    <xdr:to>
      <xdr:col>10</xdr:col>
      <xdr:colOff>165100</xdr:colOff>
      <xdr:row>59</xdr:row>
      <xdr:rowOff>17583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8710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2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74802</xdr:rowOff>
    </xdr:from>
    <xdr:to>
      <xdr:col>6</xdr:col>
      <xdr:colOff>38100</xdr:colOff>
      <xdr:row>59</xdr:row>
      <xdr:rowOff>4952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167529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1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38498</xdr:rowOff>
    </xdr:from>
    <xdr:to>
      <xdr:col>24</xdr:col>
      <xdr:colOff>63500</xdr:colOff>
      <xdr:row>78</xdr:row>
      <xdr:rowOff>132468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411598"/>
          <a:ext cx="838200" cy="9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38498</xdr:rowOff>
    </xdr:from>
    <xdr:to>
      <xdr:col>19</xdr:col>
      <xdr:colOff>177800</xdr:colOff>
      <xdr:row>78</xdr:row>
      <xdr:rowOff>149591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411598"/>
          <a:ext cx="889000" cy="1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145362</xdr:rowOff>
    </xdr:from>
    <xdr:to>
      <xdr:col>15</xdr:col>
      <xdr:colOff>50800</xdr:colOff>
      <xdr:row>78</xdr:row>
      <xdr:rowOff>149591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51846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145362</xdr:rowOff>
    </xdr:from>
    <xdr:to>
      <xdr:col>10</xdr:col>
      <xdr:colOff>114300</xdr:colOff>
      <xdr:row>79</xdr:row>
      <xdr:rowOff>37714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18462"/>
          <a:ext cx="889000" cy="6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81668</xdr:rowOff>
    </xdr:from>
    <xdr:to>
      <xdr:col>24</xdr:col>
      <xdr:colOff>114300</xdr:colOff>
      <xdr:row>79</xdr:row>
      <xdr:rowOff>11818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168045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6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159148</xdr:rowOff>
    </xdr:from>
    <xdr:to>
      <xdr:col>20</xdr:col>
      <xdr:colOff>38100</xdr:colOff>
      <xdr:row>78</xdr:row>
      <xdr:rowOff>89298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80425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53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98791</xdr:rowOff>
    </xdr:from>
    <xdr:to>
      <xdr:col>15</xdr:col>
      <xdr:colOff>101600</xdr:colOff>
      <xdr:row>79</xdr:row>
      <xdr:rowOff>28941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20068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6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94562</xdr:rowOff>
    </xdr:from>
    <xdr:to>
      <xdr:col>10</xdr:col>
      <xdr:colOff>165100</xdr:colOff>
      <xdr:row>79</xdr:row>
      <xdr:rowOff>24712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6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15839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6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158364</xdr:rowOff>
    </xdr:from>
    <xdr:to>
      <xdr:col>6</xdr:col>
      <xdr:colOff>38100</xdr:colOff>
      <xdr:row>79</xdr:row>
      <xdr:rowOff>88514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79641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62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62920</xdr:rowOff>
    </xdr:from>
    <xdr:to>
      <xdr:col>24</xdr:col>
      <xdr:colOff>63500</xdr:colOff>
      <xdr:row>96</xdr:row>
      <xdr:rowOff>125802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22120"/>
          <a:ext cx="838200" cy="6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125802</xdr:rowOff>
    </xdr:from>
    <xdr:to>
      <xdr:col>19</xdr:col>
      <xdr:colOff>177800</xdr:colOff>
      <xdr:row>97</xdr:row>
      <xdr:rowOff>20256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5002"/>
          <a:ext cx="889000" cy="6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20256</xdr:rowOff>
    </xdr:from>
    <xdr:to>
      <xdr:col>15</xdr:col>
      <xdr:colOff>50800</xdr:colOff>
      <xdr:row>97</xdr:row>
      <xdr:rowOff>39824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50906"/>
          <a:ext cx="889000" cy="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39824</xdr:rowOff>
    </xdr:from>
    <xdr:to>
      <xdr:col>10</xdr:col>
      <xdr:colOff>114300</xdr:colOff>
      <xdr:row>97</xdr:row>
      <xdr:rowOff>74701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70474"/>
          <a:ext cx="889000" cy="3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12120</xdr:rowOff>
    </xdr:from>
    <xdr:to>
      <xdr:col>24</xdr:col>
      <xdr:colOff>114300</xdr:colOff>
      <xdr:row>96</xdr:row>
      <xdr:rowOff>113720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7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161997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4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75002</xdr:rowOff>
    </xdr:from>
    <xdr:to>
      <xdr:col>20</xdr:col>
      <xdr:colOff>38100</xdr:colOff>
      <xdr:row>97</xdr:row>
      <xdr:rowOff>5152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167729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140906</xdr:rowOff>
    </xdr:from>
    <xdr:to>
      <xdr:col>15</xdr:col>
      <xdr:colOff>101600</xdr:colOff>
      <xdr:row>97</xdr:row>
      <xdr:rowOff>71056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62183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9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160474</xdr:rowOff>
    </xdr:from>
    <xdr:to>
      <xdr:col>10</xdr:col>
      <xdr:colOff>165100</xdr:colOff>
      <xdr:row>97</xdr:row>
      <xdr:rowOff>90624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81751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1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23901</xdr:rowOff>
    </xdr:from>
    <xdr:to>
      <xdr:col>6</xdr:col>
      <xdr:colOff>38100</xdr:colOff>
      <xdr:row>97</xdr:row>
      <xdr:rowOff>125501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116628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620</xdr:rowOff>
    </xdr:from>
    <xdr:to>
      <xdr:col>55</xdr:col>
      <xdr:colOff>0</xdr:colOff>
      <xdr:row>59</xdr:row>
      <xdr:rowOff>9169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116170"/>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620</xdr:rowOff>
    </xdr:from>
    <xdr:to>
      <xdr:col>50</xdr:col>
      <xdr:colOff>114300</xdr:colOff>
      <xdr:row>59</xdr:row>
      <xdr:rowOff>11467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116170"/>
          <a:ext cx="889000" cy="1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6780</xdr:rowOff>
    </xdr:from>
    <xdr:to>
      <xdr:col>45</xdr:col>
      <xdr:colOff>177800</xdr:colOff>
      <xdr:row>59</xdr:row>
      <xdr:rowOff>11467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122330"/>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6780</xdr:rowOff>
    </xdr:from>
    <xdr:to>
      <xdr:col>41</xdr:col>
      <xdr:colOff>50800</xdr:colOff>
      <xdr:row>59</xdr:row>
      <xdr:rowOff>8206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12233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129819</xdr:rowOff>
    </xdr:from>
    <xdr:to>
      <xdr:col>55</xdr:col>
      <xdr:colOff>50800</xdr:colOff>
      <xdr:row>59</xdr:row>
      <xdr:rowOff>59969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44746</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8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121270</xdr:rowOff>
    </xdr:from>
    <xdr:to>
      <xdr:col>50</xdr:col>
      <xdr:colOff>165100</xdr:colOff>
      <xdr:row>59</xdr:row>
      <xdr:rowOff>51420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6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42547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5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132117</xdr:rowOff>
    </xdr:from>
    <xdr:to>
      <xdr:col>46</xdr:col>
      <xdr:colOff>38100</xdr:colOff>
      <xdr:row>59</xdr:row>
      <xdr:rowOff>62267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53394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15428" y="1016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127430</xdr:rowOff>
    </xdr:from>
    <xdr:to>
      <xdr:col>41</xdr:col>
      <xdr:colOff>101600</xdr:colOff>
      <xdr:row>59</xdr:row>
      <xdr:rowOff>57580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7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48707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26428" y="101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128856</xdr:rowOff>
    </xdr:from>
    <xdr:to>
      <xdr:col>36</xdr:col>
      <xdr:colOff>165100</xdr:colOff>
      <xdr:row>59</xdr:row>
      <xdr:rowOff>59006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7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50133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16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56533</xdr:rowOff>
    </xdr:from>
    <xdr:to>
      <xdr:col>55</xdr:col>
      <xdr:colOff>0</xdr:colOff>
      <xdr:row>78</xdr:row>
      <xdr:rowOff>141670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29633"/>
          <a:ext cx="8382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56533</xdr:rowOff>
    </xdr:from>
    <xdr:to>
      <xdr:col>50</xdr:col>
      <xdr:colOff>114300</xdr:colOff>
      <xdr:row>78</xdr:row>
      <xdr:rowOff>75180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2963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75180</xdr:rowOff>
    </xdr:from>
    <xdr:to>
      <xdr:col>45</xdr:col>
      <xdr:colOff>177800</xdr:colOff>
      <xdr:row>78</xdr:row>
      <xdr:rowOff>155408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48280"/>
          <a:ext cx="889000" cy="8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155408</xdr:rowOff>
    </xdr:from>
    <xdr:to>
      <xdr:col>41</xdr:col>
      <xdr:colOff>50800</xdr:colOff>
      <xdr:row>78</xdr:row>
      <xdr:rowOff>163094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28508"/>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90870</xdr:rowOff>
    </xdr:from>
    <xdr:to>
      <xdr:col>55</xdr:col>
      <xdr:colOff>50800</xdr:colOff>
      <xdr:row>79</xdr:row>
      <xdr:rowOff>21020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5797</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5733</xdr:rowOff>
    </xdr:from>
    <xdr:to>
      <xdr:col>50</xdr:col>
      <xdr:colOff>165100</xdr:colOff>
      <xdr:row>78</xdr:row>
      <xdr:rowOff>107333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98460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24380</xdr:rowOff>
    </xdr:from>
    <xdr:to>
      <xdr:col>46</xdr:col>
      <xdr:colOff>38100</xdr:colOff>
      <xdr:row>78</xdr:row>
      <xdr:rowOff>125980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117107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104608</xdr:rowOff>
    </xdr:from>
    <xdr:to>
      <xdr:col>41</xdr:col>
      <xdr:colOff>101600</xdr:colOff>
      <xdr:row>79</xdr:row>
      <xdr:rowOff>34758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25885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112294</xdr:rowOff>
    </xdr:from>
    <xdr:to>
      <xdr:col>36</xdr:col>
      <xdr:colOff>165100</xdr:colOff>
      <xdr:row>79</xdr:row>
      <xdr:rowOff>42444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33571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25860</xdr:rowOff>
    </xdr:from>
    <xdr:to>
      <xdr:col>55</xdr:col>
      <xdr:colOff>0</xdr:colOff>
      <xdr:row>97</xdr:row>
      <xdr:rowOff>42853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656510"/>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149972</xdr:rowOff>
    </xdr:from>
    <xdr:to>
      <xdr:col>50</xdr:col>
      <xdr:colOff>114300</xdr:colOff>
      <xdr:row>97</xdr:row>
      <xdr:rowOff>25860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609172"/>
          <a:ext cx="889000" cy="4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69735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149972</xdr:rowOff>
    </xdr:from>
    <xdr:to>
      <xdr:col>45</xdr:col>
      <xdr:colOff>177800</xdr:colOff>
      <xdr:row>96</xdr:row>
      <xdr:rowOff>167711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09172"/>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167711</xdr:rowOff>
    </xdr:from>
    <xdr:to>
      <xdr:col>41</xdr:col>
      <xdr:colOff>50800</xdr:colOff>
      <xdr:row>96</xdr:row>
      <xdr:rowOff>168633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26911"/>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95139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66043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9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163503</xdr:rowOff>
    </xdr:from>
    <xdr:to>
      <xdr:col>55</xdr:col>
      <xdr:colOff>50800</xdr:colOff>
      <xdr:row>97</xdr:row>
      <xdr:rowOff>93653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141930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0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146510</xdr:rowOff>
    </xdr:from>
    <xdr:to>
      <xdr:col>50</xdr:col>
      <xdr:colOff>165100</xdr:colOff>
      <xdr:row>97</xdr:row>
      <xdr:rowOff>76660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0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93187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8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99172</xdr:rowOff>
    </xdr:from>
    <xdr:to>
      <xdr:col>46</xdr:col>
      <xdr:colOff>38100</xdr:colOff>
      <xdr:row>97</xdr:row>
      <xdr:rowOff>29322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45849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333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116911</xdr:rowOff>
    </xdr:from>
    <xdr:to>
      <xdr:col>41</xdr:col>
      <xdr:colOff>101600</xdr:colOff>
      <xdr:row>97</xdr:row>
      <xdr:rowOff>47061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63588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35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117833</xdr:rowOff>
    </xdr:from>
    <xdr:to>
      <xdr:col>36</xdr:col>
      <xdr:colOff>165100</xdr:colOff>
      <xdr:row>97</xdr:row>
      <xdr:rowOff>47983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64510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35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37081</xdr:rowOff>
    </xdr:from>
    <xdr:to>
      <xdr:col>85</xdr:col>
      <xdr:colOff>127000</xdr:colOff>
      <xdr:row>38</xdr:row>
      <xdr:rowOff>123972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52181"/>
          <a:ext cx="8382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65039</xdr:rowOff>
    </xdr:from>
    <xdr:to>
      <xdr:col>81</xdr:col>
      <xdr:colOff>50800</xdr:colOff>
      <xdr:row>38</xdr:row>
      <xdr:rowOff>123972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80139"/>
          <a:ext cx="889000" cy="5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65039</xdr:rowOff>
    </xdr:from>
    <xdr:to>
      <xdr:col>76</xdr:col>
      <xdr:colOff>114300</xdr:colOff>
      <xdr:row>38</xdr:row>
      <xdr:rowOff>103581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80139"/>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103581</xdr:rowOff>
    </xdr:from>
    <xdr:to>
      <xdr:col>71</xdr:col>
      <xdr:colOff>177800</xdr:colOff>
      <xdr:row>38</xdr:row>
      <xdr:rowOff>134693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18681"/>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157731</xdr:rowOff>
    </xdr:from>
    <xdr:to>
      <xdr:col>85</xdr:col>
      <xdr:colOff>177800</xdr:colOff>
      <xdr:row>38</xdr:row>
      <xdr:rowOff>87881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136158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73172</xdr:rowOff>
    </xdr:from>
    <xdr:to>
      <xdr:col>81</xdr:col>
      <xdr:colOff>101600</xdr:colOff>
      <xdr:row>39</xdr:row>
      <xdr:rowOff>3322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165899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14239</xdr:rowOff>
    </xdr:from>
    <xdr:to>
      <xdr:col>76</xdr:col>
      <xdr:colOff>165100</xdr:colOff>
      <xdr:row>38</xdr:row>
      <xdr:rowOff>115839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106966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52781</xdr:rowOff>
    </xdr:from>
    <xdr:to>
      <xdr:col>72</xdr:col>
      <xdr:colOff>38100</xdr:colOff>
      <xdr:row>38</xdr:row>
      <xdr:rowOff>154381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145508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83893</xdr:rowOff>
    </xdr:from>
    <xdr:to>
      <xdr:col>67</xdr:col>
      <xdr:colOff>101600</xdr:colOff>
      <xdr:row>39</xdr:row>
      <xdr:rowOff>14043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9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5170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9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115585</xdr:rowOff>
    </xdr:from>
    <xdr:to>
      <xdr:col>85</xdr:col>
      <xdr:colOff>127000</xdr:colOff>
      <xdr:row>57</xdr:row>
      <xdr:rowOff>165505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88235"/>
          <a:ext cx="838200" cy="4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115585</xdr:rowOff>
    </xdr:from>
    <xdr:to>
      <xdr:col>81</xdr:col>
      <xdr:colOff>50800</xdr:colOff>
      <xdr:row>57</xdr:row>
      <xdr:rowOff>137142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88235"/>
          <a:ext cx="889000" cy="2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162262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9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137142</xdr:rowOff>
    </xdr:from>
    <xdr:to>
      <xdr:col>76</xdr:col>
      <xdr:colOff>114300</xdr:colOff>
      <xdr:row>57</xdr:row>
      <xdr:rowOff>149818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09792"/>
          <a:ext cx="889000" cy="1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122525</xdr:rowOff>
    </xdr:from>
    <xdr:to>
      <xdr:col>71</xdr:col>
      <xdr:colOff>177800</xdr:colOff>
      <xdr:row>57</xdr:row>
      <xdr:rowOff>149818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895175"/>
          <a:ext cx="889000" cy="2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114705</xdr:rowOff>
    </xdr:from>
    <xdr:to>
      <xdr:col>85</xdr:col>
      <xdr:colOff>177800</xdr:colOff>
      <xdr:row>58</xdr:row>
      <xdr:rowOff>44855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32128</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64785</xdr:rowOff>
    </xdr:from>
    <xdr:to>
      <xdr:col>81</xdr:col>
      <xdr:colOff>101600</xdr:colOff>
      <xdr:row>57</xdr:row>
      <xdr:rowOff>166385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3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11462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6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86342</xdr:rowOff>
    </xdr:from>
    <xdr:to>
      <xdr:col>76</xdr:col>
      <xdr:colOff>165100</xdr:colOff>
      <xdr:row>58</xdr:row>
      <xdr:rowOff>16492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7619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99018</xdr:rowOff>
    </xdr:from>
    <xdr:to>
      <xdr:col>72</xdr:col>
      <xdr:colOff>38100</xdr:colOff>
      <xdr:row>58</xdr:row>
      <xdr:rowOff>29168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7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20295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71725</xdr:rowOff>
    </xdr:from>
    <xdr:to>
      <xdr:col>67</xdr:col>
      <xdr:colOff>101600</xdr:colOff>
      <xdr:row>58</xdr:row>
      <xdr:rowOff>1875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18402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135654</xdr:rowOff>
    </xdr:from>
    <xdr:to>
      <xdr:col>85</xdr:col>
      <xdr:colOff>127000</xdr:colOff>
      <xdr:row>98</xdr:row>
      <xdr:rowOff>135672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937754"/>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134260</xdr:rowOff>
    </xdr:from>
    <xdr:to>
      <xdr:col>81</xdr:col>
      <xdr:colOff>50800</xdr:colOff>
      <xdr:row>98</xdr:row>
      <xdr:rowOff>135654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936360"/>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109017</xdr:rowOff>
    </xdr:from>
    <xdr:to>
      <xdr:col>76</xdr:col>
      <xdr:colOff>114300</xdr:colOff>
      <xdr:row>98</xdr:row>
      <xdr:rowOff>134260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911117"/>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96038</xdr:rowOff>
    </xdr:from>
    <xdr:to>
      <xdr:col>71</xdr:col>
      <xdr:colOff>177800</xdr:colOff>
      <xdr:row>98</xdr:row>
      <xdr:rowOff>109017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898138"/>
          <a:ext cx="889000" cy="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84872</xdr:rowOff>
    </xdr:from>
    <xdr:to>
      <xdr:col>85</xdr:col>
      <xdr:colOff>177800</xdr:colOff>
      <xdr:row>99</xdr:row>
      <xdr:rowOff>15022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8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171249</xdr:rowOff>
    </xdr:from>
    <xdr:ext cx="378565"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801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84854</xdr:rowOff>
    </xdr:from>
    <xdr:to>
      <xdr:col>81</xdr:col>
      <xdr:colOff>101600</xdr:colOff>
      <xdr:row>99</xdr:row>
      <xdr:rowOff>15004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88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6131</xdr:rowOff>
    </xdr:from>
    <xdr:ext cx="378565"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2017" y="1697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83460</xdr:rowOff>
    </xdr:from>
    <xdr:to>
      <xdr:col>76</xdr:col>
      <xdr:colOff>165100</xdr:colOff>
      <xdr:row>99</xdr:row>
      <xdr:rowOff>13610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8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4737</xdr:rowOff>
    </xdr:from>
    <xdr:ext cx="469744"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57428" y="169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58217</xdr:rowOff>
    </xdr:from>
    <xdr:to>
      <xdr:col>72</xdr:col>
      <xdr:colOff>38100</xdr:colOff>
      <xdr:row>98</xdr:row>
      <xdr:rowOff>159817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86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150944</xdr:rowOff>
    </xdr:from>
    <xdr:ext cx="469744"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68428" y="1695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45238</xdr:rowOff>
    </xdr:from>
    <xdr:to>
      <xdr:col>67</xdr:col>
      <xdr:colOff>101600</xdr:colOff>
      <xdr:row>98</xdr:row>
      <xdr:rowOff>146838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137965</xdr:rowOff>
    </xdr:from>
    <xdr:ext cx="469744"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79428" y="1694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土木費、教育費</a:t>
          </a:r>
          <a:r>
            <a:rPr kumimoji="1" lang="ja-JP" altLang="en-US" sz="1100">
              <a:solidFill>
                <a:schemeClr val="dk1"/>
              </a:solidFill>
              <a:effectLst/>
              <a:latin typeface="+mn-lt"/>
              <a:ea typeface="+mn-ea"/>
              <a:cs typeface="+mn-cs"/>
            </a:rPr>
            <a:t>は類似団体を上回っているが、令和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年度は下回った。一方総務費類似団体を上回った。全体的に</a:t>
          </a:r>
          <a:r>
            <a:rPr kumimoji="1" lang="ja-JP" altLang="ja-JP" sz="1100">
              <a:solidFill>
                <a:schemeClr val="dk1"/>
              </a:solidFill>
              <a:effectLst/>
              <a:latin typeface="+mn-lt"/>
              <a:ea typeface="+mn-ea"/>
              <a:cs typeface="+mn-cs"/>
            </a:rPr>
            <a:t>類似団体平均を下回るといった傾向が続いている。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・教育費は小学校建設事業により前年度より増加している。</a:t>
          </a:r>
          <a:endParaRPr lang="ja-JP" altLang="ja-JP" sz="1400">
            <a:effectLst/>
          </a:endParaRPr>
        </a:p>
        <a:p>
          <a:r>
            <a:rPr kumimoji="1" lang="ja-JP" altLang="ja-JP" sz="1100">
              <a:solidFill>
                <a:schemeClr val="dk1"/>
              </a:solidFill>
              <a:effectLst/>
              <a:latin typeface="+mn-lt"/>
              <a:ea typeface="+mn-ea"/>
              <a:cs typeface="+mn-cs"/>
            </a:rPr>
            <a:t>・総務費はシステム機器更改、ふるさと納税関連経費や観光事業等の整備事業により、例年より高い水準となっている。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・商工費は前年度に引き続き新型コロナウイルス感染症</a:t>
          </a:r>
          <a:r>
            <a:rPr kumimoji="1" lang="ja-JP" altLang="en-US" sz="1100">
              <a:solidFill>
                <a:schemeClr val="dk1"/>
              </a:solidFill>
              <a:effectLst/>
              <a:latin typeface="+mn-lt"/>
              <a:ea typeface="+mn-ea"/>
              <a:cs typeface="+mn-cs"/>
            </a:rPr>
            <a:t>や物価高騰</a:t>
          </a:r>
          <a:r>
            <a:rPr kumimoji="1" lang="ja-JP" altLang="ja-JP" sz="1100">
              <a:solidFill>
                <a:schemeClr val="dk1"/>
              </a:solidFill>
              <a:effectLst/>
              <a:latin typeface="+mn-lt"/>
              <a:ea typeface="+mn-ea"/>
              <a:cs typeface="+mn-cs"/>
            </a:rPr>
            <a:t>により低迷する地域経済対策として商品券事業等を実施した。</a:t>
          </a:r>
          <a:endParaRPr lang="ja-JP" altLang="ja-JP" sz="1400">
            <a:effectLst/>
          </a:endParaRPr>
        </a:p>
        <a:p>
          <a:r>
            <a:rPr kumimoji="1" lang="ja-JP" altLang="ja-JP" sz="1100">
              <a:solidFill>
                <a:schemeClr val="dk1"/>
              </a:solidFill>
              <a:effectLst/>
              <a:latin typeface="+mn-lt"/>
              <a:ea typeface="+mn-ea"/>
              <a:cs typeface="+mn-cs"/>
            </a:rPr>
            <a:t>・土木費は類似団体平均並みの住民一人当たり</a:t>
          </a:r>
          <a:r>
            <a:rPr kumimoji="1" lang="en-US" altLang="ja-JP" sz="1100">
              <a:solidFill>
                <a:schemeClr val="dk1"/>
              </a:solidFill>
              <a:effectLst/>
              <a:latin typeface="+mn-lt"/>
              <a:ea typeface="+mn-ea"/>
              <a:cs typeface="+mn-cs"/>
            </a:rPr>
            <a:t>90,419</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なり、類似団体を下回った</a:t>
          </a:r>
          <a:r>
            <a:rPr kumimoji="1" lang="ja-JP" altLang="ja-JP" sz="1100">
              <a:solidFill>
                <a:schemeClr val="dk1"/>
              </a:solidFill>
              <a:effectLst/>
              <a:latin typeface="+mn-lt"/>
              <a:ea typeface="+mn-ea"/>
              <a:cs typeface="+mn-cs"/>
            </a:rPr>
            <a:t>。</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・類似団体の平均以下の項目が多いが、地方税収減等に備え、事業の見直しや効率化を積極的且つ継続的に図っていく。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年度は前年度に引き続き実質単年度収支は赤字となっており、赤字幅も増加している。財政調整基金の取崩しにより実質収支は黒字となった。</a:t>
          </a:r>
          <a:endParaRPr lang="ja-JP" altLang="ja-JP" sz="1400">
            <a:effectLst/>
          </a:endParaRPr>
        </a:p>
        <a:p>
          <a:r>
            <a:rPr kumimoji="1" lang="ja-JP" altLang="ja-JP" sz="1100">
              <a:solidFill>
                <a:schemeClr val="dk1"/>
              </a:solidFill>
              <a:effectLst/>
              <a:latin typeface="+mn-lt"/>
              <a:ea typeface="+mn-ea"/>
              <a:cs typeface="+mn-cs"/>
            </a:rPr>
            <a:t>　財政調整基金は</a:t>
          </a:r>
          <a:r>
            <a:rPr kumimoji="1" lang="ja-JP" altLang="en-US" sz="1100">
              <a:solidFill>
                <a:schemeClr val="dk1"/>
              </a:solidFill>
              <a:effectLst/>
              <a:latin typeface="+mn-lt"/>
              <a:ea typeface="+mn-ea"/>
              <a:cs typeface="+mn-cs"/>
            </a:rPr>
            <a:t>例年</a:t>
          </a:r>
          <a:r>
            <a:rPr kumimoji="1" lang="ja-JP" altLang="ja-JP" sz="1100">
              <a:solidFill>
                <a:schemeClr val="dk1"/>
              </a:solidFill>
              <a:effectLst/>
              <a:latin typeface="+mn-lt"/>
              <a:ea typeface="+mn-ea"/>
              <a:cs typeface="+mn-cs"/>
            </a:rPr>
            <a:t>取崩しを余儀なくされて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、対標準財政規模比は</a:t>
          </a:r>
          <a:r>
            <a:rPr kumimoji="1" lang="en-US" altLang="ja-JP" sz="1100">
              <a:solidFill>
                <a:schemeClr val="dk1"/>
              </a:solidFill>
              <a:effectLst/>
              <a:latin typeface="+mn-lt"/>
              <a:ea typeface="+mn-ea"/>
              <a:cs typeface="+mn-cs"/>
            </a:rPr>
            <a:t>71.64</a:t>
          </a:r>
          <a:r>
            <a:rPr kumimoji="1" lang="ja-JP" altLang="ja-JP" sz="1100">
              <a:solidFill>
                <a:schemeClr val="dk1"/>
              </a:solidFill>
              <a:effectLst/>
              <a:latin typeface="+mn-lt"/>
              <a:ea typeface="+mn-ea"/>
              <a:cs typeface="+mn-cs"/>
            </a:rPr>
            <a:t>％に悪化した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今後も地方税収は</a:t>
          </a:r>
          <a:r>
            <a:rPr kumimoji="1" lang="ja-JP" altLang="en-US" sz="1100">
              <a:solidFill>
                <a:schemeClr val="dk1"/>
              </a:solidFill>
              <a:effectLst/>
              <a:latin typeface="+mn-lt"/>
              <a:ea typeface="+mn-ea"/>
              <a:cs typeface="+mn-cs"/>
            </a:rPr>
            <a:t>横ばいの見通しで、</a:t>
          </a:r>
          <a:r>
            <a:rPr kumimoji="1" lang="ja-JP" altLang="ja-JP" sz="1100">
              <a:solidFill>
                <a:schemeClr val="dk1"/>
              </a:solidFill>
              <a:effectLst/>
              <a:latin typeface="+mn-lt"/>
              <a:ea typeface="+mn-ea"/>
              <a:cs typeface="+mn-cs"/>
            </a:rPr>
            <a:t>劇的な</a:t>
          </a:r>
          <a:r>
            <a:rPr kumimoji="1" lang="ja-JP" altLang="en-US" sz="1100">
              <a:solidFill>
                <a:schemeClr val="dk1"/>
              </a:solidFill>
              <a:effectLst/>
              <a:latin typeface="+mn-lt"/>
              <a:ea typeface="+mn-ea"/>
              <a:cs typeface="+mn-cs"/>
            </a:rPr>
            <a:t>増収</a:t>
          </a:r>
          <a:r>
            <a:rPr kumimoji="1" lang="ja-JP" altLang="ja-JP" sz="1100">
              <a:solidFill>
                <a:schemeClr val="dk1"/>
              </a:solidFill>
              <a:effectLst/>
              <a:latin typeface="+mn-lt"/>
              <a:ea typeface="+mn-ea"/>
              <a:cs typeface="+mn-cs"/>
            </a:rPr>
            <a:t>は見込めないことから、歳出の抜本的見直しを図り、財政調整基金取崩しの抑制に努めていく。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ここ</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年間すべての会計において黒字となっている。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そのため、標準財政規模に対する全会計の合計黒字額が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％超となることもあり、総じて財政の健全性を維持しているといえる。</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しかし、一部特別会計においては、営業収益における不足分を一般会計からの繰入金により補っているため、経営戦略の策定などにより、営業収益の向上や経営の合理化といった営業改善を図る必要がある。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81</v>
      </c>
      <c r="C2" s="182"/>
      <c r="D2" s="183"/>
    </row>
    <row r="3" spans="1:119" ht="18.75" customHeight="1" thickBot="1" x14ac:dyDescent="0.25">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6889798</v>
      </c>
      <c r="BO4" s="371"/>
      <c r="BP4" s="371"/>
      <c r="BQ4" s="371"/>
      <c r="BR4" s="371"/>
      <c r="BS4" s="371"/>
      <c r="BT4" s="371"/>
      <c r="BU4" s="372"/>
      <c r="BV4" s="370">
        <v>6468969</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12.7</v>
      </c>
      <c r="CU4" s="377"/>
      <c r="CV4" s="377"/>
      <c r="CW4" s="377"/>
      <c r="CX4" s="377"/>
      <c r="CY4" s="377"/>
      <c r="CZ4" s="377"/>
      <c r="DA4" s="378"/>
      <c r="DB4" s="376">
        <v>16.3</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5770929</v>
      </c>
      <c r="BO5" s="408"/>
      <c r="BP5" s="408"/>
      <c r="BQ5" s="408"/>
      <c r="BR5" s="408"/>
      <c r="BS5" s="408"/>
      <c r="BT5" s="408"/>
      <c r="BU5" s="409"/>
      <c r="BV5" s="407">
        <v>5758889</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72.5</v>
      </c>
      <c r="CU5" s="405"/>
      <c r="CV5" s="405"/>
      <c r="CW5" s="405"/>
      <c r="CX5" s="405"/>
      <c r="CY5" s="405"/>
      <c r="CZ5" s="405"/>
      <c r="DA5" s="406"/>
      <c r="DB5" s="404">
        <v>77.599999999999994</v>
      </c>
      <c r="DC5" s="405"/>
      <c r="DD5" s="405"/>
      <c r="DE5" s="405"/>
      <c r="DF5" s="405"/>
      <c r="DG5" s="405"/>
      <c r="DH5" s="405"/>
      <c r="DI5" s="406"/>
    </row>
    <row r="6" spans="1:119" ht="18.75" customHeight="1" x14ac:dyDescent="0.2">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1118869</v>
      </c>
      <c r="BO6" s="408"/>
      <c r="BP6" s="408"/>
      <c r="BQ6" s="408"/>
      <c r="BR6" s="408"/>
      <c r="BS6" s="408"/>
      <c r="BT6" s="408"/>
      <c r="BU6" s="409"/>
      <c r="BV6" s="407">
        <v>710080</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72.5</v>
      </c>
      <c r="CU6" s="445"/>
      <c r="CV6" s="445"/>
      <c r="CW6" s="445"/>
      <c r="CX6" s="445"/>
      <c r="CY6" s="445"/>
      <c r="CZ6" s="445"/>
      <c r="DA6" s="446"/>
      <c r="DB6" s="444">
        <v>77.599999999999994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94</v>
      </c>
      <c r="AV7" s="440"/>
      <c r="AW7" s="440"/>
      <c r="AX7" s="440"/>
      <c r="AY7" s="441" t="s">
        <v>105</v>
      </c>
      <c r="AZ7" s="442"/>
      <c r="BA7" s="442"/>
      <c r="BB7" s="442"/>
      <c r="BC7" s="442"/>
      <c r="BD7" s="442"/>
      <c r="BE7" s="442"/>
      <c r="BF7" s="442"/>
      <c r="BG7" s="442"/>
      <c r="BH7" s="442"/>
      <c r="BI7" s="442"/>
      <c r="BJ7" s="442"/>
      <c r="BK7" s="442"/>
      <c r="BL7" s="442"/>
      <c r="BM7" s="443"/>
      <c r="BN7" s="407">
        <v>733540</v>
      </c>
      <c r="BO7" s="408"/>
      <c r="BP7" s="408"/>
      <c r="BQ7" s="408"/>
      <c r="BR7" s="408"/>
      <c r="BS7" s="408"/>
      <c r="BT7" s="408"/>
      <c r="BU7" s="409"/>
      <c r="BV7" s="407">
        <v>208879</v>
      </c>
      <c r="BW7" s="408"/>
      <c r="BX7" s="408"/>
      <c r="BY7" s="408"/>
      <c r="BZ7" s="408"/>
      <c r="CA7" s="408"/>
      <c r="CB7" s="408"/>
      <c r="CC7" s="409"/>
      <c r="CD7" s="410" t="s">
        <v>106</v>
      </c>
      <c r="CE7" s="411"/>
      <c r="CF7" s="411"/>
      <c r="CG7" s="411"/>
      <c r="CH7" s="411"/>
      <c r="CI7" s="411"/>
      <c r="CJ7" s="411"/>
      <c r="CK7" s="411"/>
      <c r="CL7" s="411"/>
      <c r="CM7" s="411"/>
      <c r="CN7" s="411"/>
      <c r="CO7" s="411"/>
      <c r="CP7" s="411"/>
      <c r="CQ7" s="411"/>
      <c r="CR7" s="411"/>
      <c r="CS7" s="412"/>
      <c r="CT7" s="407">
        <v>3025005</v>
      </c>
      <c r="CU7" s="408"/>
      <c r="CV7" s="408"/>
      <c r="CW7" s="408"/>
      <c r="CX7" s="408"/>
      <c r="CY7" s="408"/>
      <c r="CZ7" s="408"/>
      <c r="DA7" s="409"/>
      <c r="DB7" s="407">
        <v>3072230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107</v>
      </c>
      <c r="AN8" s="437"/>
      <c r="AO8" s="437"/>
      <c r="AP8" s="437"/>
      <c r="AQ8" s="437"/>
      <c r="AR8" s="437"/>
      <c r="AS8" s="437"/>
      <c r="AT8" s="438"/>
      <c r="AU8" s="439" t="s">
        <v>108</v>
      </c>
      <c r="AV8" s="440"/>
      <c r="AW8" s="440"/>
      <c r="AX8" s="440"/>
      <c r="AY8" s="441" t="s">
        <v>109</v>
      </c>
      <c r="AZ8" s="442"/>
      <c r="BA8" s="442"/>
      <c r="BB8" s="442"/>
      <c r="BC8" s="442"/>
      <c r="BD8" s="442"/>
      <c r="BE8" s="442"/>
      <c r="BF8" s="442"/>
      <c r="BG8" s="442"/>
      <c r="BH8" s="442"/>
      <c r="BI8" s="442"/>
      <c r="BJ8" s="442"/>
      <c r="BK8" s="442"/>
      <c r="BL8" s="442"/>
      <c r="BM8" s="443"/>
      <c r="BN8" s="407">
        <v>385329</v>
      </c>
      <c r="BO8" s="408"/>
      <c r="BP8" s="408"/>
      <c r="BQ8" s="408"/>
      <c r="BR8" s="408"/>
      <c r="BS8" s="408"/>
      <c r="BT8" s="408"/>
      <c r="BU8" s="409"/>
      <c r="BV8" s="407">
        <v>501201</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1.05</v>
      </c>
      <c r="CU8" s="448"/>
      <c r="CV8" s="448"/>
      <c r="CW8" s="448"/>
      <c r="CX8" s="448"/>
      <c r="CY8" s="448"/>
      <c r="CZ8" s="448"/>
      <c r="DA8" s="449"/>
      <c r="DB8" s="447">
        <v>1.2</v>
      </c>
      <c r="DC8" s="448"/>
      <c r="DD8" s="448"/>
      <c r="DE8" s="448"/>
      <c r="DF8" s="448"/>
      <c r="DG8" s="448"/>
      <c r="DH8" s="448"/>
      <c r="DI8" s="449"/>
    </row>
    <row r="9" spans="1:119" ht="18.75" customHeight="1" thickBot="1" x14ac:dyDescent="0.25">
      <c r="A9" s="181"/>
      <c r="B9" s="401" t="s">
        <v>111</v>
      </c>
      <c r="C9" s="402"/>
      <c r="D9" s="402"/>
      <c r="E9" s="402"/>
      <c r="F9" s="402"/>
      <c r="G9" s="402"/>
      <c r="H9" s="402"/>
      <c r="I9" s="402"/>
      <c r="J9" s="402"/>
      <c r="K9" s="450"/>
      <c r="L9" s="451" t="s">
        <v>112</v>
      </c>
      <c r="M9" s="452"/>
      <c r="N9" s="452"/>
      <c r="O9" s="452"/>
      <c r="P9" s="452"/>
      <c r="Q9" s="453"/>
      <c r="R9" s="454">
        <v>9237</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94</v>
      </c>
      <c r="AV9" s="440"/>
      <c r="AW9" s="440"/>
      <c r="AX9" s="440"/>
      <c r="AY9" s="441" t="s">
        <v>115</v>
      </c>
      <c r="AZ9" s="442"/>
      <c r="BA9" s="442"/>
      <c r="BB9" s="442"/>
      <c r="BC9" s="442"/>
      <c r="BD9" s="442"/>
      <c r="BE9" s="442"/>
      <c r="BF9" s="442"/>
      <c r="BG9" s="442"/>
      <c r="BH9" s="442"/>
      <c r="BI9" s="442"/>
      <c r="BJ9" s="442"/>
      <c r="BK9" s="442"/>
      <c r="BL9" s="442"/>
      <c r="BM9" s="443"/>
      <c r="BN9" s="407">
        <v>-115872</v>
      </c>
      <c r="BO9" s="408"/>
      <c r="BP9" s="408"/>
      <c r="BQ9" s="408"/>
      <c r="BR9" s="408"/>
      <c r="BS9" s="408"/>
      <c r="BT9" s="408"/>
      <c r="BU9" s="409"/>
      <c r="BV9" s="407">
        <v>404818</v>
      </c>
      <c r="BW9" s="408"/>
      <c r="BX9" s="408"/>
      <c r="BY9" s="408"/>
      <c r="BZ9" s="408"/>
      <c r="CA9" s="408"/>
      <c r="CB9" s="408"/>
      <c r="CC9" s="409"/>
      <c r="CD9" s="410" t="s">
        <v>116</v>
      </c>
      <c r="CE9" s="411"/>
      <c r="CF9" s="411"/>
      <c r="CG9" s="411"/>
      <c r="CH9" s="411"/>
      <c r="CI9" s="411"/>
      <c r="CJ9" s="411"/>
      <c r="CK9" s="411"/>
      <c r="CL9" s="411"/>
      <c r="CM9" s="411"/>
      <c r="CN9" s="411"/>
      <c r="CO9" s="411"/>
      <c r="CP9" s="411"/>
      <c r="CQ9" s="411"/>
      <c r="CR9" s="411"/>
      <c r="CS9" s="412"/>
      <c r="CT9" s="404">
        <v>0.2</v>
      </c>
      <c r="CU9" s="405"/>
      <c r="CV9" s="405"/>
      <c r="CW9" s="405"/>
      <c r="CX9" s="405"/>
      <c r="CY9" s="405"/>
      <c r="CZ9" s="405"/>
      <c r="DA9" s="406"/>
      <c r="DB9" s="404">
        <v>0.2</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117</v>
      </c>
      <c r="M10" s="437"/>
      <c r="N10" s="437"/>
      <c r="O10" s="437"/>
      <c r="P10" s="437"/>
      <c r="Q10" s="438"/>
      <c r="R10" s="458">
        <v>8968</v>
      </c>
      <c r="S10" s="459"/>
      <c r="T10" s="459"/>
      <c r="U10" s="459"/>
      <c r="V10" s="460"/>
      <c r="W10" s="395"/>
      <c r="X10" s="396"/>
      <c r="Y10" s="396"/>
      <c r="Z10" s="396"/>
      <c r="AA10" s="396"/>
      <c r="AB10" s="396"/>
      <c r="AC10" s="396"/>
      <c r="AD10" s="396"/>
      <c r="AE10" s="396"/>
      <c r="AF10" s="396"/>
      <c r="AG10" s="396"/>
      <c r="AH10" s="396"/>
      <c r="AI10" s="396"/>
      <c r="AJ10" s="396"/>
      <c r="AK10" s="396"/>
      <c r="AL10" s="399"/>
      <c r="AM10" s="436" t="s">
        <v>118</v>
      </c>
      <c r="AN10" s="437"/>
      <c r="AO10" s="437"/>
      <c r="AP10" s="437"/>
      <c r="AQ10" s="437"/>
      <c r="AR10" s="437"/>
      <c r="AS10" s="437"/>
      <c r="AT10" s="438"/>
      <c r="AU10" s="439" t="s">
        <v>94</v>
      </c>
      <c r="AV10" s="440"/>
      <c r="AW10" s="440"/>
      <c r="AX10" s="440"/>
      <c r="AY10" s="441" t="s">
        <v>119</v>
      </c>
      <c r="AZ10" s="442"/>
      <c r="BA10" s="442"/>
      <c r="BB10" s="442"/>
      <c r="BC10" s="442"/>
      <c r="BD10" s="442"/>
      <c r="BE10" s="442"/>
      <c r="BF10" s="442"/>
      <c r="BG10" s="442"/>
      <c r="BH10" s="442"/>
      <c r="BI10" s="442"/>
      <c r="BJ10" s="442"/>
      <c r="BK10" s="442"/>
      <c r="BL10" s="442"/>
      <c r="BM10" s="443"/>
      <c r="BN10" s="407">
        <v>20</v>
      </c>
      <c r="BO10" s="408"/>
      <c r="BP10" s="408"/>
      <c r="BQ10" s="408"/>
      <c r="BR10" s="408"/>
      <c r="BS10" s="408"/>
      <c r="BT10" s="408"/>
      <c r="BU10" s="409"/>
      <c r="BV10" s="407">
        <v>27</v>
      </c>
      <c r="BW10" s="408"/>
      <c r="BX10" s="408"/>
      <c r="BY10" s="408"/>
      <c r="BZ10" s="408"/>
      <c r="CA10" s="408"/>
      <c r="CB10" s="408"/>
      <c r="CC10" s="409"/>
      <c r="CD10" s="184" t="s">
        <v>120</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121</v>
      </c>
      <c r="M11" s="462"/>
      <c r="N11" s="462"/>
      <c r="O11" s="462"/>
      <c r="P11" s="462"/>
      <c r="Q11" s="463"/>
      <c r="R11" s="464" t="s">
        <v>122</v>
      </c>
      <c r="S11" s="465"/>
      <c r="T11" s="465"/>
      <c r="U11" s="465"/>
      <c r="V11" s="466"/>
      <c r="W11" s="395"/>
      <c r="X11" s="396"/>
      <c r="Y11" s="396"/>
      <c r="Z11" s="396"/>
      <c r="AA11" s="396"/>
      <c r="AB11" s="396"/>
      <c r="AC11" s="396"/>
      <c r="AD11" s="396"/>
      <c r="AE11" s="396"/>
      <c r="AF11" s="396"/>
      <c r="AG11" s="396"/>
      <c r="AH11" s="396"/>
      <c r="AI11" s="396"/>
      <c r="AJ11" s="396"/>
      <c r="AK11" s="396"/>
      <c r="AL11" s="399"/>
      <c r="AM11" s="436" t="s">
        <v>123</v>
      </c>
      <c r="AN11" s="437"/>
      <c r="AO11" s="437"/>
      <c r="AP11" s="437"/>
      <c r="AQ11" s="437"/>
      <c r="AR11" s="437"/>
      <c r="AS11" s="437"/>
      <c r="AT11" s="438"/>
      <c r="AU11" s="439" t="s">
        <v>124</v>
      </c>
      <c r="AV11" s="440"/>
      <c r="AW11" s="440"/>
      <c r="AX11" s="440"/>
      <c r="AY11" s="441" t="s">
        <v>125</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126</v>
      </c>
      <c r="CE11" s="411"/>
      <c r="CF11" s="411"/>
      <c r="CG11" s="411"/>
      <c r="CH11" s="411"/>
      <c r="CI11" s="411"/>
      <c r="CJ11" s="411"/>
      <c r="CK11" s="411"/>
      <c r="CL11" s="411"/>
      <c r="CM11" s="411"/>
      <c r="CN11" s="411"/>
      <c r="CO11" s="411"/>
      <c r="CP11" s="411"/>
      <c r="CQ11" s="411"/>
      <c r="CR11" s="411"/>
      <c r="CS11" s="412"/>
      <c r="CT11" s="447" t="s">
        <v>127</v>
      </c>
      <c r="CU11" s="448"/>
      <c r="CV11" s="448"/>
      <c r="CW11" s="448"/>
      <c r="CX11" s="448"/>
      <c r="CY11" s="448"/>
      <c r="CZ11" s="448"/>
      <c r="DA11" s="449"/>
      <c r="DB11" s="447" t="s">
        <v>128</v>
      </c>
      <c r="DC11" s="448"/>
      <c r="DD11" s="448"/>
      <c r="DE11" s="448"/>
      <c r="DF11" s="448"/>
      <c r="DG11" s="448"/>
      <c r="DH11" s="448"/>
      <c r="DI11" s="449"/>
    </row>
    <row r="12" spans="1:119" ht="18.75" customHeight="1" x14ac:dyDescent="0.2">
      <c r="A12" s="181"/>
      <c r="B12" s="467" t="s">
        <v>129</v>
      </c>
      <c r="C12" s="468"/>
      <c r="D12" s="468"/>
      <c r="E12" s="468"/>
      <c r="F12" s="468"/>
      <c r="G12" s="468"/>
      <c r="H12" s="468"/>
      <c r="I12" s="468"/>
      <c r="J12" s="468"/>
      <c r="K12" s="469"/>
      <c r="L12" s="476" t="s">
        <v>130</v>
      </c>
      <c r="M12" s="477"/>
      <c r="N12" s="477"/>
      <c r="O12" s="477"/>
      <c r="P12" s="477"/>
      <c r="Q12" s="478"/>
      <c r="R12" s="479">
        <v>9799</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198875</v>
      </c>
      <c r="BO12" s="408"/>
      <c r="BP12" s="408"/>
      <c r="BQ12" s="408"/>
      <c r="BR12" s="408"/>
      <c r="BS12" s="408"/>
      <c r="BT12" s="408"/>
      <c r="BU12" s="409"/>
      <c r="BV12" s="407">
        <v>690000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9463</v>
      </c>
      <c r="S13" s="492"/>
      <c r="T13" s="492"/>
      <c r="U13" s="492"/>
      <c r="V13" s="493"/>
      <c r="W13" s="423" t="s">
        <v>139</v>
      </c>
      <c r="X13" s="424"/>
      <c r="Y13" s="424"/>
      <c r="Z13" s="424"/>
      <c r="AA13" s="424"/>
      <c r="AB13" s="414"/>
      <c r="AC13" s="458">
        <v>76</v>
      </c>
      <c r="AD13" s="459"/>
      <c r="AE13" s="459"/>
      <c r="AF13" s="459"/>
      <c r="AG13" s="501"/>
      <c r="AH13" s="458">
        <v>93</v>
      </c>
      <c r="AI13" s="459"/>
      <c r="AJ13" s="459"/>
      <c r="AK13" s="459"/>
      <c r="AL13" s="460"/>
      <c r="AM13" s="436" t="s">
        <v>140</v>
      </c>
      <c r="AN13" s="437"/>
      <c r="AO13" s="437"/>
      <c r="AP13" s="437"/>
      <c r="AQ13" s="437"/>
      <c r="AR13" s="437"/>
      <c r="AS13" s="437"/>
      <c r="AT13" s="438"/>
      <c r="AU13" s="439" t="s">
        <v>134</v>
      </c>
      <c r="AV13" s="440"/>
      <c r="AW13" s="440"/>
      <c r="AX13" s="440"/>
      <c r="AY13" s="441" t="s">
        <v>141</v>
      </c>
      <c r="AZ13" s="442"/>
      <c r="BA13" s="442"/>
      <c r="BB13" s="442"/>
      <c r="BC13" s="442"/>
      <c r="BD13" s="442"/>
      <c r="BE13" s="442"/>
      <c r="BF13" s="442"/>
      <c r="BG13" s="442"/>
      <c r="BH13" s="442"/>
      <c r="BI13" s="442"/>
      <c r="BJ13" s="442"/>
      <c r="BK13" s="442"/>
      <c r="BL13" s="442"/>
      <c r="BM13" s="443"/>
      <c r="BN13" s="407">
        <v>-314727</v>
      </c>
      <c r="BO13" s="408"/>
      <c r="BP13" s="408"/>
      <c r="BQ13" s="408"/>
      <c r="BR13" s="408"/>
      <c r="BS13" s="408"/>
      <c r="BT13" s="408"/>
      <c r="BU13" s="409"/>
      <c r="BV13" s="407">
        <v>-285155</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-3.6</v>
      </c>
      <c r="CU13" s="405"/>
      <c r="CV13" s="405"/>
      <c r="CW13" s="405"/>
      <c r="CX13" s="405"/>
      <c r="CY13" s="405"/>
      <c r="CZ13" s="405"/>
      <c r="DA13" s="406"/>
      <c r="DB13" s="404">
        <v>-3.2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143</v>
      </c>
      <c r="M14" s="489"/>
      <c r="N14" s="489"/>
      <c r="O14" s="489"/>
      <c r="P14" s="489"/>
      <c r="Q14" s="490"/>
      <c r="R14" s="491">
        <v>9751</v>
      </c>
      <c r="S14" s="492"/>
      <c r="T14" s="492"/>
      <c r="U14" s="492"/>
      <c r="V14" s="493"/>
      <c r="W14" s="397"/>
      <c r="X14" s="398"/>
      <c r="Y14" s="398"/>
      <c r="Z14" s="398"/>
      <c r="AA14" s="398"/>
      <c r="AB14" s="387"/>
      <c r="AC14" s="494">
        <v>1.4</v>
      </c>
      <c r="AD14" s="495"/>
      <c r="AE14" s="495"/>
      <c r="AF14" s="495"/>
      <c r="AG14" s="496"/>
      <c r="AH14" s="494">
        <v>1.9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127</v>
      </c>
      <c r="CU14" s="506"/>
      <c r="CV14" s="506"/>
      <c r="CW14" s="506"/>
      <c r="CX14" s="506"/>
      <c r="CY14" s="506"/>
      <c r="CZ14" s="506"/>
      <c r="DA14" s="507"/>
      <c r="DB14" s="505" t="s">
        <v>128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138</v>
      </c>
      <c r="N15" s="499"/>
      <c r="O15" s="499"/>
      <c r="P15" s="499"/>
      <c r="Q15" s="500"/>
      <c r="R15" s="491">
        <v>9423</v>
      </c>
      <c r="S15" s="492"/>
      <c r="T15" s="492"/>
      <c r="U15" s="492"/>
      <c r="V15" s="493"/>
      <c r="W15" s="423" t="s">
        <v>145</v>
      </c>
      <c r="X15" s="424"/>
      <c r="Y15" s="424"/>
      <c r="Z15" s="424"/>
      <c r="AA15" s="424"/>
      <c r="AB15" s="414"/>
      <c r="AC15" s="458">
        <v>2853</v>
      </c>
      <c r="AD15" s="459"/>
      <c r="AE15" s="459"/>
      <c r="AF15" s="459"/>
      <c r="AG15" s="501"/>
      <c r="AH15" s="458">
        <v>2603</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2289203</v>
      </c>
      <c r="BO15" s="371"/>
      <c r="BP15" s="371"/>
      <c r="BQ15" s="371"/>
      <c r="BR15" s="371"/>
      <c r="BS15" s="371"/>
      <c r="BT15" s="371"/>
      <c r="BU15" s="372"/>
      <c r="BV15" s="370">
        <v>2338193</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53.6</v>
      </c>
      <c r="AD16" s="495"/>
      <c r="AE16" s="495"/>
      <c r="AF16" s="495"/>
      <c r="AG16" s="496"/>
      <c r="AH16" s="494">
        <v>51.8</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2322933</v>
      </c>
      <c r="BO16" s="408"/>
      <c r="BP16" s="408"/>
      <c r="BQ16" s="408"/>
      <c r="BR16" s="408"/>
      <c r="BS16" s="408"/>
      <c r="BT16" s="408"/>
      <c r="BU16" s="409"/>
      <c r="BV16" s="407">
        <v>2316476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2395</v>
      </c>
      <c r="AD17" s="459"/>
      <c r="AE17" s="459"/>
      <c r="AF17" s="459"/>
      <c r="AG17" s="501"/>
      <c r="AH17" s="458">
        <v>2326</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2987672</v>
      </c>
      <c r="BO17" s="408"/>
      <c r="BP17" s="408"/>
      <c r="BQ17" s="408"/>
      <c r="BR17" s="408"/>
      <c r="BS17" s="408"/>
      <c r="BT17" s="408"/>
      <c r="BU17" s="409"/>
      <c r="BV17" s="407">
        <v>3072230</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155</v>
      </c>
      <c r="C18" s="450"/>
      <c r="D18" s="450"/>
      <c r="E18" s="530"/>
      <c r="F18" s="530"/>
      <c r="G18" s="530"/>
      <c r="H18" s="530"/>
      <c r="I18" s="530"/>
      <c r="J18" s="530"/>
      <c r="K18" s="530"/>
      <c r="L18" s="531">
        <v>25.05</v>
      </c>
      <c r="M18" s="531"/>
      <c r="N18" s="531"/>
      <c r="O18" s="531"/>
      <c r="P18" s="531"/>
      <c r="Q18" s="531"/>
      <c r="R18" s="532"/>
      <c r="S18" s="532"/>
      <c r="T18" s="532"/>
      <c r="U18" s="532"/>
      <c r="V18" s="533"/>
      <c r="W18" s="425"/>
      <c r="X18" s="426"/>
      <c r="Y18" s="426"/>
      <c r="Z18" s="426"/>
      <c r="AA18" s="426"/>
      <c r="AB18" s="417"/>
      <c r="AC18" s="534">
        <v>45</v>
      </c>
      <c r="AD18" s="535"/>
      <c r="AE18" s="535"/>
      <c r="AF18" s="535"/>
      <c r="AG18" s="536"/>
      <c r="AH18" s="534">
        <v>46.3</v>
      </c>
      <c r="AI18" s="535"/>
      <c r="AJ18" s="535"/>
      <c r="AK18" s="535"/>
      <c r="AL18" s="537"/>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2866671</v>
      </c>
      <c r="BO18" s="408"/>
      <c r="BP18" s="408"/>
      <c r="BQ18" s="408"/>
      <c r="BR18" s="408"/>
      <c r="BS18" s="408"/>
      <c r="BT18" s="408"/>
      <c r="BU18" s="409"/>
      <c r="BV18" s="407">
        <v>2774385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157</v>
      </c>
      <c r="C19" s="450"/>
      <c r="D19" s="450"/>
      <c r="E19" s="530"/>
      <c r="F19" s="530"/>
      <c r="G19" s="530"/>
      <c r="H19" s="530"/>
      <c r="I19" s="530"/>
      <c r="J19" s="530"/>
      <c r="K19" s="530"/>
      <c r="L19" s="538">
        <v>369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5142043</v>
      </c>
      <c r="BO19" s="408"/>
      <c r="BP19" s="408"/>
      <c r="BQ19" s="408"/>
      <c r="BR19" s="408"/>
      <c r="BS19" s="408"/>
      <c r="BT19" s="408"/>
      <c r="BU19" s="409"/>
      <c r="BV19" s="407">
        <v>4913786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159</v>
      </c>
      <c r="C20" s="450"/>
      <c r="D20" s="450"/>
      <c r="E20" s="530"/>
      <c r="F20" s="530"/>
      <c r="G20" s="530"/>
      <c r="H20" s="530"/>
      <c r="I20" s="530"/>
      <c r="J20" s="530"/>
      <c r="K20" s="530"/>
      <c r="L20" s="538">
        <v>3489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160</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330107</v>
      </c>
      <c r="BO22" s="371"/>
      <c r="BP22" s="371"/>
      <c r="BQ22" s="371"/>
      <c r="BR22" s="371"/>
      <c r="BS22" s="371"/>
      <c r="BT22" s="371"/>
      <c r="BU22" s="372"/>
      <c r="BV22" s="370">
        <v>41592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330107</v>
      </c>
      <c r="BO23" s="408"/>
      <c r="BP23" s="408"/>
      <c r="BQ23" s="408"/>
      <c r="BR23" s="408"/>
      <c r="BS23" s="408"/>
      <c r="BT23" s="408"/>
      <c r="BU23" s="409"/>
      <c r="BV23" s="407">
        <v>41592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169</v>
      </c>
      <c r="F24" s="437"/>
      <c r="G24" s="437"/>
      <c r="H24" s="437"/>
      <c r="I24" s="437"/>
      <c r="J24" s="437"/>
      <c r="K24" s="438"/>
      <c r="L24" s="458">
        <v>1</v>
      </c>
      <c r="M24" s="459"/>
      <c r="N24" s="459"/>
      <c r="O24" s="459"/>
      <c r="P24" s="501"/>
      <c r="Q24" s="458">
        <v>6500</v>
      </c>
      <c r="R24" s="459"/>
      <c r="S24" s="459"/>
      <c r="T24" s="459"/>
      <c r="U24" s="459"/>
      <c r="V24" s="501"/>
      <c r="W24" s="553"/>
      <c r="X24" s="554"/>
      <c r="Y24" s="555"/>
      <c r="Z24" s="457" t="s">
        <v>170</v>
      </c>
      <c r="AA24" s="437"/>
      <c r="AB24" s="437"/>
      <c r="AC24" s="437"/>
      <c r="AD24" s="437"/>
      <c r="AE24" s="437"/>
      <c r="AF24" s="437"/>
      <c r="AG24" s="438"/>
      <c r="AH24" s="458">
        <v>95</v>
      </c>
      <c r="AI24" s="459"/>
      <c r="AJ24" s="459"/>
      <c r="AK24" s="459"/>
      <c r="AL24" s="501"/>
      <c r="AM24" s="458">
        <v>267710</v>
      </c>
      <c r="AN24" s="459"/>
      <c r="AO24" s="459"/>
      <c r="AP24" s="459"/>
      <c r="AQ24" s="459"/>
      <c r="AR24" s="501"/>
      <c r="AS24" s="458">
        <v>2818</v>
      </c>
      <c r="AT24" s="459"/>
      <c r="AU24" s="459"/>
      <c r="AV24" s="459"/>
      <c r="AW24" s="459"/>
      <c r="AX24" s="460"/>
      <c r="AY24" s="523" t="s">
        <v>171</v>
      </c>
      <c r="AZ24" s="524"/>
      <c r="BA24" s="524"/>
      <c r="BB24" s="524"/>
      <c r="BC24" s="524"/>
      <c r="BD24" s="524"/>
      <c r="BE24" s="524"/>
      <c r="BF24" s="524"/>
      <c r="BG24" s="524"/>
      <c r="BH24" s="524"/>
      <c r="BI24" s="524"/>
      <c r="BJ24" s="524"/>
      <c r="BK24" s="524"/>
      <c r="BL24" s="524"/>
      <c r="BM24" s="525"/>
      <c r="BN24" s="407">
        <v>330107</v>
      </c>
      <c r="BO24" s="408"/>
      <c r="BP24" s="408"/>
      <c r="BQ24" s="408"/>
      <c r="BR24" s="408"/>
      <c r="BS24" s="408"/>
      <c r="BT24" s="408"/>
      <c r="BU24" s="409"/>
      <c r="BV24" s="407">
        <v>41592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172</v>
      </c>
      <c r="F25" s="437"/>
      <c r="G25" s="437"/>
      <c r="H25" s="437"/>
      <c r="I25" s="437"/>
      <c r="J25" s="437"/>
      <c r="K25" s="438"/>
      <c r="L25" s="458">
        <v>1</v>
      </c>
      <c r="M25" s="459"/>
      <c r="N25" s="459"/>
      <c r="O25" s="459"/>
      <c r="P25" s="501"/>
      <c r="Q25" s="458">
        <v>5200</v>
      </c>
      <c r="R25" s="459"/>
      <c r="S25" s="459"/>
      <c r="T25" s="459"/>
      <c r="U25" s="459"/>
      <c r="V25" s="501"/>
      <c r="W25" s="553"/>
      <c r="X25" s="554"/>
      <c r="Y25" s="555"/>
      <c r="Z25" s="457" t="s">
        <v>173</v>
      </c>
      <c r="AA25" s="437"/>
      <c r="AB25" s="437"/>
      <c r="AC25" s="437"/>
      <c r="AD25" s="437"/>
      <c r="AE25" s="437"/>
      <c r="AF25" s="437"/>
      <c r="AG25" s="438"/>
      <c r="AH25" s="458" t="s">
        <v>174</v>
      </c>
      <c r="AI25" s="459"/>
      <c r="AJ25" s="459"/>
      <c r="AK25" s="459"/>
      <c r="AL25" s="501"/>
      <c r="AM25" s="458" t="s">
        <v>137</v>
      </c>
      <c r="AN25" s="459"/>
      <c r="AO25" s="459"/>
      <c r="AP25" s="459"/>
      <c r="AQ25" s="459"/>
      <c r="AR25" s="501"/>
      <c r="AS25" s="458" t="s">
        <v>137</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193166</v>
      </c>
      <c r="BO25" s="371"/>
      <c r="BP25" s="371"/>
      <c r="BQ25" s="371"/>
      <c r="BR25" s="371"/>
      <c r="BS25" s="371"/>
      <c r="BT25" s="371"/>
      <c r="BU25" s="372"/>
      <c r="BV25" s="370">
        <v>155397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176</v>
      </c>
      <c r="F26" s="437"/>
      <c r="G26" s="437"/>
      <c r="H26" s="437"/>
      <c r="I26" s="437"/>
      <c r="J26" s="437"/>
      <c r="K26" s="438"/>
      <c r="L26" s="458">
        <v>1</v>
      </c>
      <c r="M26" s="459"/>
      <c r="N26" s="459"/>
      <c r="O26" s="459"/>
      <c r="P26" s="501"/>
      <c r="Q26" s="458">
        <v>4600</v>
      </c>
      <c r="R26" s="459"/>
      <c r="S26" s="459"/>
      <c r="T26" s="459"/>
      <c r="U26" s="459"/>
      <c r="V26" s="501"/>
      <c r="W26" s="553"/>
      <c r="X26" s="554"/>
      <c r="Y26" s="555"/>
      <c r="Z26" s="457" t="s">
        <v>177</v>
      </c>
      <c r="AA26" s="559"/>
      <c r="AB26" s="559"/>
      <c r="AC26" s="559"/>
      <c r="AD26" s="559"/>
      <c r="AE26" s="559"/>
      <c r="AF26" s="559"/>
      <c r="AG26" s="560"/>
      <c r="AH26" s="458">
        <v>2</v>
      </c>
      <c r="AI26" s="459"/>
      <c r="AJ26" s="459"/>
      <c r="AK26" s="459"/>
      <c r="AL26" s="501"/>
      <c r="AM26" s="458" t="s">
        <v>178</v>
      </c>
      <c r="AN26" s="459"/>
      <c r="AO26" s="459"/>
      <c r="AP26" s="459"/>
      <c r="AQ26" s="459"/>
      <c r="AR26" s="501"/>
      <c r="AS26" s="458" t="s">
        <v>179</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128</v>
      </c>
      <c r="BO26" s="408"/>
      <c r="BP26" s="408"/>
      <c r="BQ26" s="408"/>
      <c r="BR26" s="408"/>
      <c r="BS26" s="408"/>
      <c r="BT26" s="408"/>
      <c r="BU26" s="409"/>
      <c r="BV26" s="407" t="s">
        <v>174</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2000</v>
      </c>
      <c r="R27" s="459"/>
      <c r="S27" s="459"/>
      <c r="T27" s="459"/>
      <c r="U27" s="459"/>
      <c r="V27" s="501"/>
      <c r="W27" s="553"/>
      <c r="X27" s="554"/>
      <c r="Y27" s="555"/>
      <c r="Z27" s="457" t="s">
        <v>182</v>
      </c>
      <c r="AA27" s="437"/>
      <c r="AB27" s="437"/>
      <c r="AC27" s="437"/>
      <c r="AD27" s="437"/>
      <c r="AE27" s="437"/>
      <c r="AF27" s="437"/>
      <c r="AG27" s="438"/>
      <c r="AH27" s="458">
        <v>6</v>
      </c>
      <c r="AI27" s="459"/>
      <c r="AJ27" s="459"/>
      <c r="AK27" s="459"/>
      <c r="AL27" s="501"/>
      <c r="AM27" s="458">
        <v>15588</v>
      </c>
      <c r="AN27" s="459"/>
      <c r="AO27" s="459"/>
      <c r="AP27" s="459"/>
      <c r="AQ27" s="459"/>
      <c r="AR27" s="501"/>
      <c r="AS27" s="458">
        <v>2598</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v>310017</v>
      </c>
      <c r="BO27" s="527"/>
      <c r="BP27" s="527"/>
      <c r="BQ27" s="527"/>
      <c r="BR27" s="527"/>
      <c r="BS27" s="527"/>
      <c r="BT27" s="527"/>
      <c r="BU27" s="528"/>
      <c r="BV27" s="526">
        <v>310017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1700</v>
      </c>
      <c r="R28" s="459"/>
      <c r="S28" s="459"/>
      <c r="T28" s="459"/>
      <c r="U28" s="459"/>
      <c r="V28" s="501"/>
      <c r="W28" s="553"/>
      <c r="X28" s="554"/>
      <c r="Y28" s="555"/>
      <c r="Z28" s="457" t="s">
        <v>185</v>
      </c>
      <c r="AA28" s="437"/>
      <c r="AB28" s="437"/>
      <c r="AC28" s="437"/>
      <c r="AD28" s="437"/>
      <c r="AE28" s="437"/>
      <c r="AF28" s="437"/>
      <c r="AG28" s="438"/>
      <c r="AH28" s="458" t="s">
        <v>174</v>
      </c>
      <c r="AI28" s="459"/>
      <c r="AJ28" s="459"/>
      <c r="AK28" s="459"/>
      <c r="AL28" s="501"/>
      <c r="AM28" s="458" t="s">
        <v>174</v>
      </c>
      <c r="AN28" s="459"/>
      <c r="AO28" s="459"/>
      <c r="AP28" s="459"/>
      <c r="AQ28" s="459"/>
      <c r="AR28" s="501"/>
      <c r="AS28" s="458" t="s">
        <v>186</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2167141</v>
      </c>
      <c r="BO28" s="371"/>
      <c r="BP28" s="371"/>
      <c r="BQ28" s="371"/>
      <c r="BR28" s="371"/>
      <c r="BS28" s="371"/>
      <c r="BT28" s="371"/>
      <c r="BU28" s="372"/>
      <c r="BV28" s="370">
        <v>2365996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188</v>
      </c>
      <c r="F29" s="437"/>
      <c r="G29" s="437"/>
      <c r="H29" s="437"/>
      <c r="I29" s="437"/>
      <c r="J29" s="437"/>
      <c r="K29" s="438"/>
      <c r="L29" s="458">
        <v>10</v>
      </c>
      <c r="M29" s="459"/>
      <c r="N29" s="459"/>
      <c r="O29" s="459"/>
      <c r="P29" s="501"/>
      <c r="Q29" s="458">
        <v>1550</v>
      </c>
      <c r="R29" s="459"/>
      <c r="S29" s="459"/>
      <c r="T29" s="459"/>
      <c r="U29" s="459"/>
      <c r="V29" s="501"/>
      <c r="W29" s="556"/>
      <c r="X29" s="557"/>
      <c r="Y29" s="558"/>
      <c r="Z29" s="457" t="s">
        <v>189</v>
      </c>
      <c r="AA29" s="437"/>
      <c r="AB29" s="437"/>
      <c r="AC29" s="437"/>
      <c r="AD29" s="437"/>
      <c r="AE29" s="437"/>
      <c r="AF29" s="437"/>
      <c r="AG29" s="438"/>
      <c r="AH29" s="458">
        <v>101</v>
      </c>
      <c r="AI29" s="459"/>
      <c r="AJ29" s="459"/>
      <c r="AK29" s="459"/>
      <c r="AL29" s="501"/>
      <c r="AM29" s="458">
        <v>283298</v>
      </c>
      <c r="AN29" s="459"/>
      <c r="AO29" s="459"/>
      <c r="AP29" s="459"/>
      <c r="AQ29" s="459"/>
      <c r="AR29" s="501"/>
      <c r="AS29" s="458">
        <v>2805</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183024</v>
      </c>
      <c r="BO29" s="408"/>
      <c r="BP29" s="408"/>
      <c r="BQ29" s="408"/>
      <c r="BR29" s="408"/>
      <c r="BS29" s="408"/>
      <c r="BT29" s="408"/>
      <c r="BU29" s="409"/>
      <c r="BV29" s="407">
        <v>183022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91.9</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2165401</v>
      </c>
      <c r="BO30" s="527"/>
      <c r="BP30" s="527"/>
      <c r="BQ30" s="527"/>
      <c r="BR30" s="527"/>
      <c r="BS30" s="527"/>
      <c r="BT30" s="527"/>
      <c r="BU30" s="528"/>
      <c r="BV30" s="526">
        <v>2096396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198</v>
      </c>
      <c r="D33" s="431"/>
      <c r="E33" s="396" t="s">
        <v>199</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198</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富士五湖広域行政事務組合（一般会計）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人づくり資金貸付事業特別会計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IF('各会計、関係団体の財政状況及び健全化判断比率'!B34="","",'各会計、関係団体の財政状況及び健全化判断比率'!B34)</f>
        <v>平山簡易水道特別会計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富士五湖広域行政事務組合（富士五湖聖苑特別会計）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富士吉田市外二ヶ村恩賜県有林財産保護組合（一般会計）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介護予防支援事業特別会計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富士・東部広域環境事務組</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山梨県市町村総合事務組合（一般会計）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山梨県市町村総合事務組合（電子化事業及び会館管理・研修事業特別会計）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山梨県市町村総合事務組合（一般廃棄物最終処分場事業特別会計）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山梨県市町村総合事務組合（交通災害共済事業特別会計）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山梨県市町村総合事務組合（入札参加資格審査事業費特別会計）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山梨県後期高齢者医療広域連合（一般会計）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3AX7U+CQIWBIYhOaMaiog3gB0/7Aec9zBMc+yT+Etc+7YRG500JR3VXnr7hPkggo3LMoAzGjwNxVpQJNjZinkA==" saltValue="0YZ5FOfbXirTYCD2Szho9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575</v>
      </c>
      <c r="D34" s="1151"/>
      <c r="E34" s="1152"/>
      <c r="F34" s="32">
        <v>8.7100000000000009</v>
      </c>
      <c r="G34" s="33">
        <v>2.17</v>
      </c>
      <c r="H34" s="33">
        <v>2.75</v>
      </c>
      <c r="I34" s="33">
        <v>16.25</v>
      </c>
      <c r="J34" s="34">
        <v>12.66</v>
      </c>
      <c r="K34" s="22"/>
      <c r="L34" s="22"/>
      <c r="M34" s="22"/>
      <c r="N34" s="22"/>
      <c r="O34" s="22"/>
      <c r="P34" s="22"/>
    </row>
    <row r="35" spans="1:16" ht="39" customHeight="1" x14ac:dyDescent="0.2">
      <c r="A35" s="22"/>
      <c r="B35" s="35"/>
      <c r="C35" s="1145" t="s">
        <v>576</v>
      </c>
      <c r="D35" s="1146"/>
      <c r="E35" s="1147"/>
      <c r="F35" s="36">
        <v>6.68</v>
      </c>
      <c r="G35" s="37">
        <v>6.81</v>
      </c>
      <c r="H35" s="37">
        <v>7.24</v>
      </c>
      <c r="I35" s="37">
        <v>6.9</v>
      </c>
      <c r="J35" s="38">
        <v>6.7</v>
      </c>
      <c r="K35" s="22"/>
      <c r="L35" s="22"/>
      <c r="M35" s="22"/>
      <c r="N35" s="22"/>
      <c r="O35" s="22"/>
      <c r="P35" s="22"/>
    </row>
    <row r="36" spans="1:16" ht="39" customHeight="1" x14ac:dyDescent="0.2">
      <c r="A36" s="22"/>
      <c r="B36" s="35"/>
      <c r="C36" s="1145" t="s">
        <v>577</v>
      </c>
      <c r="D36" s="1146"/>
      <c r="E36" s="1147"/>
      <c r="F36" s="36">
        <v>0.27</v>
      </c>
      <c r="G36" s="37">
        <v>0.43</v>
      </c>
      <c r="H36" s="37">
        <v>0.87</v>
      </c>
      <c r="I36" s="37">
        <v>0.76</v>
      </c>
      <c r="J36" s="38">
        <v>0.44</v>
      </c>
      <c r="K36" s="22"/>
      <c r="L36" s="22"/>
      <c r="M36" s="22"/>
      <c r="N36" s="22"/>
      <c r="O36" s="22"/>
      <c r="P36" s="22"/>
    </row>
    <row r="37" spans="1:16" ht="39" customHeight="1" x14ac:dyDescent="0.2">
      <c r="A37" s="22"/>
      <c r="B37" s="35"/>
      <c r="C37" s="1145" t="s">
        <v>578</v>
      </c>
      <c r="D37" s="1146"/>
      <c r="E37" s="1147"/>
      <c r="F37" s="36">
        <v>0.39</v>
      </c>
      <c r="G37" s="37">
        <v>0.5</v>
      </c>
      <c r="H37" s="37">
        <v>0.44</v>
      </c>
      <c r="I37" s="37">
        <v>0.67</v>
      </c>
      <c r="J37" s="38">
        <v>0.28000000000000003</v>
      </c>
      <c r="K37" s="22"/>
      <c r="L37" s="22"/>
      <c r="M37" s="22"/>
      <c r="N37" s="22"/>
      <c r="O37" s="22"/>
      <c r="P37" s="22"/>
    </row>
    <row r="38" spans="1:16" ht="39" customHeight="1" x14ac:dyDescent="0.2">
      <c r="A38" s="22"/>
      <c r="B38" s="35"/>
      <c r="C38" s="1145" t="s">
        <v>579</v>
      </c>
      <c r="D38" s="1146"/>
      <c r="E38" s="1147"/>
      <c r="F38" s="36">
        <v>0.02</v>
      </c>
      <c r="G38" s="37">
        <v>0.23</v>
      </c>
      <c r="H38" s="37">
        <v>0.08</v>
      </c>
      <c r="I38" s="37">
        <v>0.05</v>
      </c>
      <c r="J38" s="38">
        <v>7.0000000000000007E-2</v>
      </c>
      <c r="K38" s="22"/>
      <c r="L38" s="22"/>
      <c r="M38" s="22"/>
      <c r="N38" s="22"/>
      <c r="O38" s="22"/>
      <c r="P38" s="22"/>
    </row>
    <row r="39" spans="1:16" ht="39" customHeight="1" x14ac:dyDescent="0.2">
      <c r="A39" s="22"/>
      <c r="B39" s="35"/>
      <c r="C39" s="1145" t="s">
        <v>580</v>
      </c>
      <c r="D39" s="1146"/>
      <c r="E39" s="1147"/>
      <c r="F39" s="36">
        <v>0.02</v>
      </c>
      <c r="G39" s="37">
        <v>0.02</v>
      </c>
      <c r="H39" s="37">
        <v>0.02</v>
      </c>
      <c r="I39" s="37">
        <v>0.02</v>
      </c>
      <c r="J39" s="38">
        <v>0.01</v>
      </c>
      <c r="K39" s="22"/>
      <c r="L39" s="22"/>
      <c r="M39" s="22"/>
      <c r="N39" s="22"/>
      <c r="O39" s="22"/>
      <c r="P39" s="22"/>
    </row>
    <row r="40" spans="1:16" ht="39" customHeight="1" x14ac:dyDescent="0.2">
      <c r="A40" s="22"/>
      <c r="B40" s="35"/>
      <c r="C40" s="1145" t="s">
        <v>581</v>
      </c>
      <c r="D40" s="1146"/>
      <c r="E40" s="1147"/>
      <c r="F40" s="36">
        <v>0</v>
      </c>
      <c r="G40" s="37">
        <v>0.02</v>
      </c>
      <c r="H40" s="37">
        <v>0</v>
      </c>
      <c r="I40" s="37">
        <v>0</v>
      </c>
      <c r="J40" s="38">
        <v>0</v>
      </c>
      <c r="K40" s="22"/>
      <c r="L40" s="22"/>
      <c r="M40" s="22"/>
      <c r="N40" s="22"/>
      <c r="O40" s="22"/>
      <c r="P40" s="22"/>
    </row>
    <row r="41" spans="1:16" ht="39" customHeight="1" x14ac:dyDescent="0.2">
      <c r="A41" s="22"/>
      <c r="B41" s="35"/>
      <c r="C41" s="1145" t="s">
        <v>582</v>
      </c>
      <c r="D41" s="1146"/>
      <c r="E41" s="1147"/>
      <c r="F41" s="36">
        <v>0</v>
      </c>
      <c r="G41" s="37">
        <v>0</v>
      </c>
      <c r="H41" s="37">
        <v>0</v>
      </c>
      <c r="I41" s="37">
        <v>0</v>
      </c>
      <c r="J41" s="38">
        <v>0</v>
      </c>
      <c r="K41" s="22"/>
      <c r="L41" s="22"/>
      <c r="M41" s="22"/>
      <c r="N41" s="22"/>
      <c r="O41" s="22"/>
      <c r="P41" s="22"/>
    </row>
    <row r="42" spans="1:16" ht="39" customHeight="1" x14ac:dyDescent="0.2">
      <c r="A42" s="22"/>
      <c r="B42" s="39"/>
      <c r="C42" s="1145" t="s">
        <v>583</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584</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RqRah4ibEEfV4CoIR2E4j8oZoWVlYlv7DaVcXMZA0CPs3DPAtKkbwno8BXesO99gjSPOlCYNRTv7ZfV+ezut1w==" saltValue="Pr666BFZMkeGxOBpaR9d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93</v>
      </c>
      <c r="L45" s="60">
        <v>65</v>
      </c>
      <c r="M45" s="60">
        <v>12</v>
      </c>
      <c r="N45" s="60">
        <v>9</v>
      </c>
      <c r="O45" s="61">
        <v>9</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2">
      <c r="A48" s="48"/>
      <c r="B48" s="1155"/>
      <c r="C48" s="1156"/>
      <c r="D48" s="62"/>
      <c r="E48" s="1161" t="s">
        <v>15</v>
      </c>
      <c r="F48" s="1161"/>
      <c r="G48" s="1161"/>
      <c r="H48" s="1161"/>
      <c r="I48" s="1161"/>
      <c r="J48" s="1162"/>
      <c r="K48" s="63">
        <v>98</v>
      </c>
      <c r="L48" s="64">
        <v>79</v>
      </c>
      <c r="M48" s="64">
        <v>70</v>
      </c>
      <c r="N48" s="64">
        <v>54</v>
      </c>
      <c r="O48" s="65">
        <v>49</v>
      </c>
      <c r="P48" s="48"/>
      <c r="Q48" s="48"/>
      <c r="R48" s="48"/>
      <c r="S48" s="48"/>
      <c r="T48" s="48"/>
      <c r="U48" s="48"/>
    </row>
    <row r="49" spans="1:21" ht="30.75" customHeight="1" x14ac:dyDescent="0.2">
      <c r="A49" s="48"/>
      <c r="B49" s="1155"/>
      <c r="C49" s="1156"/>
      <c r="D49" s="62"/>
      <c r="E49" s="1161" t="s">
        <v>16</v>
      </c>
      <c r="F49" s="1161"/>
      <c r="G49" s="1161"/>
      <c r="H49" s="1161"/>
      <c r="I49" s="1161"/>
      <c r="J49" s="1162"/>
      <c r="K49" s="63">
        <v>6</v>
      </c>
      <c r="L49" s="64">
        <v>3</v>
      </c>
      <c r="M49" s="64">
        <v>6</v>
      </c>
      <c r="N49" s="64">
        <v>8</v>
      </c>
      <c r="O49" s="65">
        <v>8</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259</v>
      </c>
      <c r="L52" s="64">
        <v>232</v>
      </c>
      <c r="M52" s="64">
        <v>197</v>
      </c>
      <c r="N52" s="64">
        <v>182</v>
      </c>
      <c r="O52" s="65">
        <v>169</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-62</v>
      </c>
      <c r="L53" s="69">
        <v>-85</v>
      </c>
      <c r="M53" s="69">
        <v>-109</v>
      </c>
      <c r="N53" s="69">
        <v>-111</v>
      </c>
      <c r="O53" s="70">
        <v>-103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8YP6FzJukENzywOL5e9cxZCL8eVrAWOUMBES3Hb0hIVP6ePXBgS97ZAahDgdfn+PnuDN/Qme3Tb8e12yaGan7Q==" saltValue="n8Xb3IHZi21lAJxWSG+z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97</v>
      </c>
      <c r="J41" s="356">
        <v>33</v>
      </c>
      <c r="K41" s="356">
        <v>50</v>
      </c>
      <c r="L41" s="356">
        <v>42</v>
      </c>
      <c r="M41" s="357">
        <v>330</v>
      </c>
    </row>
    <row r="42" spans="2:13" ht="27.75" customHeight="1" x14ac:dyDescent="0.2">
      <c r="B42" s="1186"/>
      <c r="C42" s="1187"/>
      <c r="D42" s="106"/>
      <c r="E42" s="1192" t="s">
        <v>34</v>
      </c>
      <c r="F42" s="1192"/>
      <c r="G42" s="1192"/>
      <c r="H42" s="1193"/>
      <c r="I42" s="358" t="s">
        <v>524</v>
      </c>
      <c r="J42" s="359" t="s">
        <v>524</v>
      </c>
      <c r="K42" s="359" t="s">
        <v>524</v>
      </c>
      <c r="L42" s="359" t="s">
        <v>524</v>
      </c>
      <c r="M42" s="360" t="s">
        <v>524</v>
      </c>
    </row>
    <row r="43" spans="2:13" ht="27.75" customHeight="1" x14ac:dyDescent="0.2">
      <c r="B43" s="1186"/>
      <c r="C43" s="1187"/>
      <c r="D43" s="106"/>
      <c r="E43" s="1192" t="s">
        <v>35</v>
      </c>
      <c r="F43" s="1192"/>
      <c r="G43" s="1192"/>
      <c r="H43" s="1193"/>
      <c r="I43" s="358">
        <v>422</v>
      </c>
      <c r="J43" s="359">
        <v>354</v>
      </c>
      <c r="K43" s="359">
        <v>293</v>
      </c>
      <c r="L43" s="359">
        <v>246</v>
      </c>
      <c r="M43" s="360">
        <v>203</v>
      </c>
    </row>
    <row r="44" spans="2:13" ht="27.75" customHeight="1" x14ac:dyDescent="0.2">
      <c r="B44" s="1186"/>
      <c r="C44" s="1187"/>
      <c r="D44" s="106"/>
      <c r="E44" s="1192" t="s">
        <v>36</v>
      </c>
      <c r="F44" s="1192"/>
      <c r="G44" s="1192"/>
      <c r="H44" s="1193"/>
      <c r="I44" s="358">
        <v>53</v>
      </c>
      <c r="J44" s="359">
        <v>46</v>
      </c>
      <c r="K44" s="359">
        <v>38</v>
      </c>
      <c r="L44" s="359">
        <v>61</v>
      </c>
      <c r="M44" s="360">
        <v>115</v>
      </c>
    </row>
    <row r="45" spans="2:13" ht="27.75" customHeight="1" x14ac:dyDescent="0.2">
      <c r="B45" s="1186"/>
      <c r="C45" s="1187"/>
      <c r="D45" s="106"/>
      <c r="E45" s="1192" t="s">
        <v>37</v>
      </c>
      <c r="F45" s="1192"/>
      <c r="G45" s="1192"/>
      <c r="H45" s="1193"/>
      <c r="I45" s="358" t="s">
        <v>524</v>
      </c>
      <c r="J45" s="359" t="s">
        <v>524</v>
      </c>
      <c r="K45" s="359" t="s">
        <v>524</v>
      </c>
      <c r="L45" s="359" t="s">
        <v>524</v>
      </c>
      <c r="M45" s="360" t="s">
        <v>524</v>
      </c>
    </row>
    <row r="46" spans="2:13" ht="27.75" customHeight="1" x14ac:dyDescent="0.2">
      <c r="B46" s="1186"/>
      <c r="C46" s="1187"/>
      <c r="D46" s="107"/>
      <c r="E46" s="1192" t="s">
        <v>38</v>
      </c>
      <c r="F46" s="1192"/>
      <c r="G46" s="1192"/>
      <c r="H46" s="1193"/>
      <c r="I46" s="358" t="s">
        <v>524</v>
      </c>
      <c r="J46" s="359" t="s">
        <v>524</v>
      </c>
      <c r="K46" s="359" t="s">
        <v>524</v>
      </c>
      <c r="L46" s="359" t="s">
        <v>524</v>
      </c>
      <c r="M46" s="360" t="s">
        <v>524</v>
      </c>
    </row>
    <row r="47" spans="2:13" ht="27.75" customHeight="1" x14ac:dyDescent="0.2">
      <c r="B47" s="1186"/>
      <c r="C47" s="1187"/>
      <c r="D47" s="108"/>
      <c r="E47" s="1194" t="s">
        <v>39</v>
      </c>
      <c r="F47" s="1195"/>
      <c r="G47" s="1195"/>
      <c r="H47" s="1196"/>
      <c r="I47" s="358" t="s">
        <v>524</v>
      </c>
      <c r="J47" s="359" t="s">
        <v>524</v>
      </c>
      <c r="K47" s="359" t="s">
        <v>524</v>
      </c>
      <c r="L47" s="359" t="s">
        <v>524</v>
      </c>
      <c r="M47" s="360" t="s">
        <v>524</v>
      </c>
    </row>
    <row r="48" spans="2:13" ht="27.75" customHeight="1" x14ac:dyDescent="0.2">
      <c r="B48" s="1186"/>
      <c r="C48" s="1187"/>
      <c r="D48" s="106"/>
      <c r="E48" s="1192" t="s">
        <v>40</v>
      </c>
      <c r="F48" s="1192"/>
      <c r="G48" s="1192"/>
      <c r="H48" s="1193"/>
      <c r="I48" s="358" t="s">
        <v>524</v>
      </c>
      <c r="J48" s="359" t="s">
        <v>524</v>
      </c>
      <c r="K48" s="359" t="s">
        <v>524</v>
      </c>
      <c r="L48" s="359" t="s">
        <v>524</v>
      </c>
      <c r="M48" s="360" t="s">
        <v>524</v>
      </c>
    </row>
    <row r="49" spans="2:13" ht="27.75" customHeight="1" x14ac:dyDescent="0.2">
      <c r="B49" s="1188"/>
      <c r="C49" s="1189"/>
      <c r="D49" s="106"/>
      <c r="E49" s="1192" t="s">
        <v>41</v>
      </c>
      <c r="F49" s="1192"/>
      <c r="G49" s="1192"/>
      <c r="H49" s="1193"/>
      <c r="I49" s="358" t="s">
        <v>524</v>
      </c>
      <c r="J49" s="359" t="s">
        <v>524</v>
      </c>
      <c r="K49" s="359" t="s">
        <v>524</v>
      </c>
      <c r="L49" s="359" t="s">
        <v>524</v>
      </c>
      <c r="M49" s="360" t="s">
        <v>524</v>
      </c>
    </row>
    <row r="50" spans="2:13" ht="27.75" customHeight="1" x14ac:dyDescent="0.2">
      <c r="B50" s="1197" t="s">
        <v>42</v>
      </c>
      <c r="C50" s="1198"/>
      <c r="D50" s="109"/>
      <c r="E50" s="1192" t="s">
        <v>43</v>
      </c>
      <c r="F50" s="1192"/>
      <c r="G50" s="1192"/>
      <c r="H50" s="1193"/>
      <c r="I50" s="358">
        <v>5478</v>
      </c>
      <c r="J50" s="359">
        <v>5207</v>
      </c>
      <c r="K50" s="359">
        <v>5394</v>
      </c>
      <c r="L50" s="359">
        <v>4877</v>
      </c>
      <c r="M50" s="360">
        <v>4743</v>
      </c>
    </row>
    <row r="51" spans="2:13" ht="27.75" customHeight="1" x14ac:dyDescent="0.2">
      <c r="B51" s="1186"/>
      <c r="C51" s="1187"/>
      <c r="D51" s="106"/>
      <c r="E51" s="1192" t="s">
        <v>44</v>
      </c>
      <c r="F51" s="1192"/>
      <c r="G51" s="1192"/>
      <c r="H51" s="1193"/>
      <c r="I51" s="358" t="s">
        <v>524</v>
      </c>
      <c r="J51" s="359" t="s">
        <v>524</v>
      </c>
      <c r="K51" s="359" t="s">
        <v>524</v>
      </c>
      <c r="L51" s="359" t="s">
        <v>524</v>
      </c>
      <c r="M51" s="360" t="s">
        <v>524</v>
      </c>
    </row>
    <row r="52" spans="2:13" ht="27.75" customHeight="1" x14ac:dyDescent="0.2">
      <c r="B52" s="1188"/>
      <c r="C52" s="1189"/>
      <c r="D52" s="106"/>
      <c r="E52" s="1192" t="s">
        <v>45</v>
      </c>
      <c r="F52" s="1192"/>
      <c r="G52" s="1192"/>
      <c r="H52" s="1193"/>
      <c r="I52" s="358">
        <v>1556</v>
      </c>
      <c r="J52" s="359">
        <v>1339</v>
      </c>
      <c r="K52" s="359">
        <v>1176</v>
      </c>
      <c r="L52" s="359">
        <v>1309</v>
      </c>
      <c r="M52" s="360">
        <v>932</v>
      </c>
    </row>
    <row r="53" spans="2:13" ht="27.75" customHeight="1" thickBot="1" x14ac:dyDescent="0.25">
      <c r="B53" s="1199" t="s">
        <v>46</v>
      </c>
      <c r="C53" s="1200"/>
      <c r="D53" s="110"/>
      <c r="E53" s="1201" t="s">
        <v>47</v>
      </c>
      <c r="F53" s="1201"/>
      <c r="G53" s="1201"/>
      <c r="H53" s="1202"/>
      <c r="I53" s="361">
        <v>-6462</v>
      </c>
      <c r="J53" s="362">
        <v>-6114</v>
      </c>
      <c r="K53" s="362">
        <v>-6188</v>
      </c>
      <c r="L53" s="362">
        <v>-5838</v>
      </c>
      <c r="M53" s="363">
        <v>-5028</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wpMV2FMqSqTW98oW4Hq4E5xJ/i87h9rMlq5ae3Y+boE2L51ZH0/1zFUtiREoHDluBeamcKZThHU8LVaSWK3jRg==" saltValue="v6gZ43Tn+jsjhLr6S6g3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568</v>
      </c>
      <c r="G54" s="119" t="s">
        <v>569</v>
      </c>
      <c r="H54" s="120" t="s">
        <v>570</v>
      </c>
    </row>
    <row r="55" spans="2:8" ht="52.5" customHeight="1" x14ac:dyDescent="0.2">
      <c r="B55" s="121"/>
      <c r="C55" s="1211" t="s">
        <v>50</v>
      </c>
      <c r="D55" s="1211"/>
      <c r="E55" s="1212"/>
      <c r="F55" s="122">
        <v>3056</v>
      </c>
      <c r="G55" s="122">
        <v>2366</v>
      </c>
      <c r="H55" s="123">
        <v>2167</v>
      </c>
    </row>
    <row r="56" spans="2:8" ht="52.5" customHeight="1" x14ac:dyDescent="0.2">
      <c r="B56" s="124"/>
      <c r="C56" s="1213" t="s">
        <v>51</v>
      </c>
      <c r="D56" s="1213"/>
      <c r="E56" s="1214"/>
      <c r="F56" s="125">
        <v>183</v>
      </c>
      <c r="G56" s="125">
        <v>183</v>
      </c>
      <c r="H56" s="126">
        <v>183</v>
      </c>
    </row>
    <row r="57" spans="2:8" ht="53.25" customHeight="1" x14ac:dyDescent="0.2">
      <c r="B57" s="124"/>
      <c r="C57" s="1215" t="s">
        <v>52</v>
      </c>
      <c r="D57" s="1215"/>
      <c r="E57" s="1216"/>
      <c r="F57" s="127">
        <v>1948</v>
      </c>
      <c r="G57" s="127">
        <v>2096</v>
      </c>
      <c r="H57" s="128">
        <v>2165</v>
      </c>
    </row>
    <row r="58" spans="2:8" ht="45.75" customHeight="1" x14ac:dyDescent="0.2">
      <c r="B58" s="129"/>
      <c r="C58" s="1203" t="s">
        <v>591</v>
      </c>
      <c r="D58" s="1204"/>
      <c r="E58" s="1205"/>
      <c r="F58" s="130">
        <v>522</v>
      </c>
      <c r="G58" s="130">
        <v>522</v>
      </c>
      <c r="H58" s="131">
        <v>522</v>
      </c>
    </row>
    <row r="59" spans="2:8" ht="45.75" customHeight="1" x14ac:dyDescent="0.2">
      <c r="B59" s="129"/>
      <c r="C59" s="1203" t="s">
        <v>592</v>
      </c>
      <c r="D59" s="1204"/>
      <c r="E59" s="1205"/>
      <c r="F59" s="130">
        <v>498</v>
      </c>
      <c r="G59" s="130">
        <v>498</v>
      </c>
      <c r="H59" s="131">
        <v>434</v>
      </c>
    </row>
    <row r="60" spans="2:8" ht="45.75" customHeight="1" x14ac:dyDescent="0.2">
      <c r="B60" s="129"/>
      <c r="C60" s="1203" t="s">
        <v>594</v>
      </c>
      <c r="D60" s="1204"/>
      <c r="E60" s="1205"/>
      <c r="F60" s="130">
        <v>152</v>
      </c>
      <c r="G60" s="130">
        <v>244</v>
      </c>
      <c r="H60" s="131">
        <v>367</v>
      </c>
    </row>
    <row r="61" spans="2:8" ht="45.75" customHeight="1" x14ac:dyDescent="0.2">
      <c r="B61" s="129"/>
      <c r="C61" s="1203" t="s">
        <v>593</v>
      </c>
      <c r="D61" s="1204"/>
      <c r="E61" s="1205"/>
      <c r="F61" s="130">
        <v>272</v>
      </c>
      <c r="G61" s="130">
        <v>272</v>
      </c>
      <c r="H61" s="131">
        <v>272</v>
      </c>
    </row>
    <row r="62" spans="2:8" ht="45.75" customHeight="1" thickBot="1" x14ac:dyDescent="0.25">
      <c r="B62" s="132"/>
      <c r="C62" s="1206" t="s">
        <v>595</v>
      </c>
      <c r="D62" s="1207"/>
      <c r="E62" s="1208"/>
      <c r="F62" s="133">
        <v>167</v>
      </c>
      <c r="G62" s="133">
        <v>216</v>
      </c>
      <c r="H62" s="134">
        <v>216</v>
      </c>
    </row>
    <row r="63" spans="2:8" ht="52.5" customHeight="1" thickBot="1" x14ac:dyDescent="0.25">
      <c r="B63" s="135"/>
      <c r="C63" s="1209" t="s">
        <v>53</v>
      </c>
      <c r="D63" s="1209"/>
      <c r="E63" s="1210"/>
      <c r="F63" s="136">
        <v>5186</v>
      </c>
      <c r="G63" s="136">
        <v>4645</v>
      </c>
      <c r="H63" s="137">
        <v>4516</v>
      </c>
    </row>
    <row r="64" spans="2:8" ht="13.2" x14ac:dyDescent="0.2"/>
  </sheetData>
  <sheetProtection algorithmName="SHA-512" hashValue="pU3TbefLDI58k/kmoZxl+q+2PQtliHLj7CNgT45xcL+ILzf+lMQOVq8GIdxHUP4iUIb3YCYDuIIeKM1Hg3Z21Q==" saltValue="IaD586MnwM2TLgRxn1jl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60337</v>
      </c>
      <c r="E3" s="156"/>
      <c r="F3" s="157">
        <v>114790</v>
      </c>
      <c r="G3" s="158"/>
      <c r="H3" s="159"/>
    </row>
    <row r="4" spans="1:8" x14ac:dyDescent="0.2">
      <c r="A4" s="160"/>
      <c r="B4" s="161"/>
      <c r="C4" s="162"/>
      <c r="D4" s="163">
        <v>24971</v>
      </c>
      <c r="E4" s="164"/>
      <c r="F4" s="165">
        <v>55601</v>
      </c>
      <c r="G4" s="166"/>
      <c r="H4" s="167"/>
    </row>
    <row r="5" spans="1:8" x14ac:dyDescent="0.2">
      <c r="A5" s="148" t="s">
        <v>558</v>
      </c>
      <c r="B5" s="153"/>
      <c r="C5" s="154"/>
      <c r="D5" s="155">
        <v>104241</v>
      </c>
      <c r="E5" s="156"/>
      <c r="F5" s="157">
        <v>126262</v>
      </c>
      <c r="G5" s="158"/>
      <c r="H5" s="159"/>
    </row>
    <row r="6" spans="1:8" x14ac:dyDescent="0.2">
      <c r="A6" s="160"/>
      <c r="B6" s="161"/>
      <c r="C6" s="162"/>
      <c r="D6" s="163">
        <v>42567</v>
      </c>
      <c r="E6" s="164"/>
      <c r="F6" s="165">
        <v>56769</v>
      </c>
      <c r="G6" s="166"/>
      <c r="H6" s="167"/>
    </row>
    <row r="7" spans="1:8" x14ac:dyDescent="0.2">
      <c r="A7" s="148" t="s">
        <v>559</v>
      </c>
      <c r="B7" s="153"/>
      <c r="C7" s="154"/>
      <c r="D7" s="155">
        <v>91863</v>
      </c>
      <c r="E7" s="156"/>
      <c r="F7" s="157">
        <v>126525</v>
      </c>
      <c r="G7" s="158"/>
      <c r="H7" s="159"/>
    </row>
    <row r="8" spans="1:8" x14ac:dyDescent="0.2">
      <c r="A8" s="160"/>
      <c r="B8" s="161"/>
      <c r="C8" s="162"/>
      <c r="D8" s="163">
        <v>36715</v>
      </c>
      <c r="E8" s="164"/>
      <c r="F8" s="165">
        <v>67052</v>
      </c>
      <c r="G8" s="166"/>
      <c r="H8" s="167"/>
    </row>
    <row r="9" spans="1:8" x14ac:dyDescent="0.2">
      <c r="A9" s="148" t="s">
        <v>560</v>
      </c>
      <c r="B9" s="153"/>
      <c r="C9" s="154"/>
      <c r="D9" s="155">
        <v>88239</v>
      </c>
      <c r="E9" s="156"/>
      <c r="F9" s="157">
        <v>122054</v>
      </c>
      <c r="G9" s="158"/>
      <c r="H9" s="159"/>
    </row>
    <row r="10" spans="1:8" x14ac:dyDescent="0.2">
      <c r="A10" s="160"/>
      <c r="B10" s="161"/>
      <c r="C10" s="162"/>
      <c r="D10" s="163">
        <v>43492</v>
      </c>
      <c r="E10" s="164"/>
      <c r="F10" s="165">
        <v>68298</v>
      </c>
      <c r="G10" s="166"/>
      <c r="H10" s="167"/>
    </row>
    <row r="11" spans="1:8" x14ac:dyDescent="0.2">
      <c r="A11" s="148" t="s">
        <v>561</v>
      </c>
      <c r="B11" s="153"/>
      <c r="C11" s="154"/>
      <c r="D11" s="155">
        <v>117155</v>
      </c>
      <c r="E11" s="156"/>
      <c r="F11" s="157">
        <v>111644</v>
      </c>
      <c r="G11" s="158"/>
      <c r="H11" s="159"/>
    </row>
    <row r="12" spans="1:8" x14ac:dyDescent="0.2">
      <c r="A12" s="160"/>
      <c r="B12" s="161"/>
      <c r="C12" s="168"/>
      <c r="D12" s="163">
        <v>33331</v>
      </c>
      <c r="E12" s="164"/>
      <c r="F12" s="165">
        <v>66606</v>
      </c>
      <c r="G12" s="166"/>
      <c r="H12" s="167"/>
    </row>
    <row r="13" spans="1:8" x14ac:dyDescent="0.2">
      <c r="A13" s="148"/>
      <c r="B13" s="153"/>
      <c r="C13" s="169"/>
      <c r="D13" s="170">
        <v>92367</v>
      </c>
      <c r="E13" s="171"/>
      <c r="F13" s="172">
        <v>120255</v>
      </c>
      <c r="G13" s="173"/>
      <c r="H13" s="159"/>
    </row>
    <row r="14" spans="1:8" x14ac:dyDescent="0.2">
      <c r="A14" s="160"/>
      <c r="B14" s="161"/>
      <c r="C14" s="162"/>
      <c r="D14" s="163">
        <v>36215</v>
      </c>
      <c r="E14" s="164"/>
      <c r="F14" s="165">
        <v>62865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8.74</v>
      </c>
      <c r="C19" s="174">
        <f>ROUND(VALUE(SUBSTITUTE(実質収支比率等に係る経年分析!G$48,"▲","-")),2)</f>
        <v>2.41</v>
      </c>
      <c r="D19" s="174">
        <f>ROUND(VALUE(SUBSTITUTE(実質収支比率等に係る経年分析!H$48,"▲","-")),2)</f>
        <v>2.84</v>
      </c>
      <c r="E19" s="174">
        <f>ROUND(VALUE(SUBSTITUTE(実質収支比率等に係る経年分析!I$48,"▲","-")),2)</f>
        <v>16.309999999999999</v>
      </c>
      <c r="F19" s="174">
        <f>ROUND(VALUE(SUBSTITUTE(実質収支比率等に係る経年分析!J$48,"▲","-")),2)</f>
        <v>12.74</v>
      </c>
    </row>
    <row r="20" spans="1:11" x14ac:dyDescent="0.2">
      <c r="A20" s="174" t="s">
        <v>57</v>
      </c>
      <c r="B20" s="174">
        <f>ROUND(VALUE(SUBSTITUTE(実質収支比率等に係る経年分析!F$47,"▲","-")),2)</f>
        <v>93.06</v>
      </c>
      <c r="C20" s="174">
        <f>ROUND(VALUE(SUBSTITUTE(実質収支比率等に係る経年分析!G$47,"▲","-")),2)</f>
        <v>81.14</v>
      </c>
      <c r="D20" s="174">
        <f>ROUND(VALUE(SUBSTITUTE(実質収支比率等に係る経年分析!H$47,"▲","-")),2)</f>
        <v>90.15</v>
      </c>
      <c r="E20" s="174">
        <f>ROUND(VALUE(SUBSTITUTE(実質収支比率等に係る経年分析!I$47,"▲","-")),2)</f>
        <v>77.010000000000005</v>
      </c>
      <c r="F20" s="174">
        <f>ROUND(VALUE(SUBSTITUTE(実質収支比率等に係る経年分析!J$47,"▲","-")),2)</f>
        <v>71.64</v>
      </c>
    </row>
    <row r="21" spans="1:11" x14ac:dyDescent="0.2">
      <c r="A21" s="174" t="s">
        <v>58</v>
      </c>
      <c r="B21" s="174">
        <f>IF(ISNUMBER(VALUE(SUBSTITUTE(実質収支比率等に係る経年分析!F$49,"▲","-"))),ROUND(VALUE(SUBSTITUTE(実質収支比率等に係る経年分析!F$49,"▲","-")),2),NA())</f>
        <v>10.6</v>
      </c>
      <c r="C21" s="174">
        <f>IF(ISNUMBER(VALUE(SUBSTITUTE(実質収支比率等に係る経年分析!G$49,"▲","-"))),ROUND(VALUE(SUBSTITUTE(実質収支比率等に係る経年分析!G$49,"▲","-")),2),NA())</f>
        <v>-13.65</v>
      </c>
      <c r="D21" s="174">
        <f>IF(ISNUMBER(VALUE(SUBSTITUTE(実質収支比率等に係る経年分析!H$49,"▲","-"))),ROUND(VALUE(SUBSTITUTE(実質収支比率等に係る経年分析!H$49,"▲","-")),2),NA())</f>
        <v>-2.87</v>
      </c>
      <c r="E21" s="174">
        <f>IF(ISNUMBER(VALUE(SUBSTITUTE(実質収支比率等に係る経年分析!I$49,"▲","-"))),ROUND(VALUE(SUBSTITUTE(実質収支比率等に係る経年分析!I$49,"▲","-")),2),NA())</f>
        <v>-9.2799999999999994</v>
      </c>
      <c r="F21" s="174">
        <f>IF(ISNUMBER(VALUE(SUBSTITUTE(実質収支比率等に係る経年分析!J$49,"▲","-"))),ROUND(VALUE(SUBSTITUTE(実質収支比率等に係る経年分析!J$49,"▲","-")),2),NA())</f>
        <v>-10.4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下水道事業特別会計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介護予防支援事業特別会計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人づくり資金貸付事業特別会計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0.28000000000000003</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0.76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0.44</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6.81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7.24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8.7100000000000009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2.75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12.66</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259</v>
      </c>
      <c r="E42" s="176"/>
      <c r="F42" s="176"/>
      <c r="G42" s="176">
        <f>'実質公債費比率（分子）の構造'!L$52</f>
        <v>232</v>
      </c>
      <c r="H42" s="176"/>
      <c r="I42" s="176"/>
      <c r="J42" s="176">
        <f>'実質公債費比率（分子）の構造'!M$52</f>
        <v>197</v>
      </c>
      <c r="K42" s="176"/>
      <c r="L42" s="176"/>
      <c r="M42" s="176">
        <f>'実質公債費比率（分子）の構造'!N$52</f>
        <v>182</v>
      </c>
      <c r="N42" s="176"/>
      <c r="O42" s="176"/>
      <c r="P42" s="176">
        <f>'実質公債費比率（分子）の構造'!O$52</f>
        <v>169</v>
      </c>
    </row>
    <row r="43" spans="1:16" x14ac:dyDescent="0.2">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6</v>
      </c>
      <c r="C45" s="176"/>
      <c r="D45" s="176"/>
      <c r="E45" s="176">
        <f>'実質公債費比率（分子）の構造'!L$49</f>
        <v>3</v>
      </c>
      <c r="F45" s="176"/>
      <c r="G45" s="176"/>
      <c r="H45" s="176">
        <f>'実質公債費比率（分子）の構造'!M$49</f>
        <v>6</v>
      </c>
      <c r="I45" s="176"/>
      <c r="J45" s="176"/>
      <c r="K45" s="176">
        <f>'実質公債費比率（分子）の構造'!N$49</f>
        <v>8</v>
      </c>
      <c r="L45" s="176"/>
      <c r="M45" s="176"/>
      <c r="N45" s="176">
        <f>'実質公債費比率（分子）の構造'!O$49</f>
        <v>8</v>
      </c>
      <c r="O45" s="176"/>
      <c r="P45" s="176"/>
    </row>
    <row r="46" spans="1:16" x14ac:dyDescent="0.2">
      <c r="A46" s="176" t="s">
        <v>68</v>
      </c>
      <c r="B46" s="176">
        <f>'実質公債費比率（分子）の構造'!K$48</f>
        <v>98</v>
      </c>
      <c r="C46" s="176"/>
      <c r="D46" s="176"/>
      <c r="E46" s="176">
        <f>'実質公債費比率（分子）の構造'!L$48</f>
        <v>79</v>
      </c>
      <c r="F46" s="176"/>
      <c r="G46" s="176"/>
      <c r="H46" s="176">
        <f>'実質公債費比率（分子）の構造'!M$48</f>
        <v>70</v>
      </c>
      <c r="I46" s="176"/>
      <c r="J46" s="176"/>
      <c r="K46" s="176">
        <f>'実質公債費比率（分子）の構造'!N$48</f>
        <v>54</v>
      </c>
      <c r="L46" s="176"/>
      <c r="M46" s="176"/>
      <c r="N46" s="176">
        <f>'実質公債費比率（分子）の構造'!O$48</f>
        <v>49</v>
      </c>
      <c r="O46" s="176"/>
      <c r="P46" s="176"/>
    </row>
    <row r="47" spans="1:16" x14ac:dyDescent="0.2">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93</v>
      </c>
      <c r="C49" s="176"/>
      <c r="D49" s="176"/>
      <c r="E49" s="176">
        <f>'実質公債費比率（分子）の構造'!L$45</f>
        <v>65</v>
      </c>
      <c r="F49" s="176"/>
      <c r="G49" s="176"/>
      <c r="H49" s="176">
        <f>'実質公債費比率（分子）の構造'!M$45</f>
        <v>12</v>
      </c>
      <c r="I49" s="176"/>
      <c r="J49" s="176"/>
      <c r="K49" s="176">
        <f>'実質公債費比率（分子）の構造'!N$45</f>
        <v>9</v>
      </c>
      <c r="L49" s="176"/>
      <c r="M49" s="176"/>
      <c r="N49" s="176">
        <f>'実質公債費比率（分子）の構造'!O$45</f>
        <v>9</v>
      </c>
      <c r="O49" s="176"/>
      <c r="P49" s="176"/>
    </row>
    <row r="50" spans="1:16" x14ac:dyDescent="0.2">
      <c r="A50" s="176" t="s">
        <v>71</v>
      </c>
      <c r="B50" s="176" t="e">
        <f>NA()</f>
        <v>#N/A</v>
      </c>
      <c r="C50" s="176">
        <f>IF(ISNUMBER('実質公債費比率（分子）の構造'!K$53),'実質公債費比率（分子）の構造'!K$53,NA())</f>
        <v>-62</v>
      </c>
      <c r="D50" s="176" t="e">
        <f>NA()</f>
        <v>#N/A</v>
      </c>
      <c r="E50" s="176" t="e">
        <f>NA()</f>
        <v>#N/A</v>
      </c>
      <c r="F50" s="176">
        <f>IF(ISNUMBER('実質公債費比率（分子）の構造'!L$53),'実質公債費比率（分子）の構造'!L$53,NA())</f>
        <v>-85</v>
      </c>
      <c r="G50" s="176" t="e">
        <f>NA()</f>
        <v>#N/A</v>
      </c>
      <c r="H50" s="176" t="e">
        <f>NA()</f>
        <v>#N/A</v>
      </c>
      <c r="I50" s="176">
        <f>IF(ISNUMBER('実質公債費比率（分子）の構造'!M$53),'実質公債費比率（分子）の構造'!M$53,NA())</f>
        <v>-109</v>
      </c>
      <c r="J50" s="176" t="e">
        <f>NA()</f>
        <v>#N/A</v>
      </c>
      <c r="K50" s="176" t="e">
        <f>NA()</f>
        <v>#N/A</v>
      </c>
      <c r="L50" s="176">
        <f>IF(ISNUMBER('実質公債費比率（分子）の構造'!N$53),'実質公債費比率（分子）の構造'!N$53,NA())</f>
        <v>-111</v>
      </c>
      <c r="M50" s="176" t="e">
        <f>NA()</f>
        <v>#N/A</v>
      </c>
      <c r="N50" s="176" t="e">
        <f>NA()</f>
        <v>#N/A</v>
      </c>
      <c r="O50" s="176">
        <f>IF(ISNUMBER('実質公債費比率（分子）の構造'!O$53),'実質公債費比率（分子）の構造'!O$53,NA())</f>
        <v>-103</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45</v>
      </c>
      <c r="B56" s="175"/>
      <c r="C56" s="175"/>
      <c r="D56" s="175">
        <f>'将来負担比率（分子）の構造'!I$52</f>
        <v>1556</v>
      </c>
      <c r="E56" s="175"/>
      <c r="F56" s="175"/>
      <c r="G56" s="175">
        <f>'将来負担比率（分子）の構造'!J$52</f>
        <v>1339</v>
      </c>
      <c r="H56" s="175"/>
      <c r="I56" s="175"/>
      <c r="J56" s="175">
        <f>'将来負担比率（分子）の構造'!K$52</f>
        <v>1176</v>
      </c>
      <c r="K56" s="175"/>
      <c r="L56" s="175"/>
      <c r="M56" s="175">
        <f>'将来負担比率（分子）の構造'!L$52</f>
        <v>1309</v>
      </c>
      <c r="N56" s="175"/>
      <c r="O56" s="175"/>
      <c r="P56" s="175">
        <f>'将来負担比率（分子）の構造'!M$52</f>
        <v>932</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5478</v>
      </c>
      <c r="E58" s="175"/>
      <c r="F58" s="175"/>
      <c r="G58" s="175">
        <f>'将来負担比率（分子）の構造'!J$50</f>
        <v>5207</v>
      </c>
      <c r="H58" s="175"/>
      <c r="I58" s="175"/>
      <c r="J58" s="175">
        <f>'将来負担比率（分子）の構造'!K$50</f>
        <v>5394</v>
      </c>
      <c r="K58" s="175"/>
      <c r="L58" s="175"/>
      <c r="M58" s="175">
        <f>'将来負担比率（分子）の構造'!L$50</f>
        <v>4877</v>
      </c>
      <c r="N58" s="175"/>
      <c r="O58" s="175"/>
      <c r="P58" s="175">
        <f>'将来負担比率（分子）の構造'!M$50</f>
        <v>4743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2">
      <c r="A63" s="175" t="s">
        <v>36</v>
      </c>
      <c r="B63" s="175">
        <f>'将来負担比率（分子）の構造'!I$44</f>
        <v>53</v>
      </c>
      <c r="C63" s="175"/>
      <c r="D63" s="175"/>
      <c r="E63" s="175">
        <f>'将来負担比率（分子）の構造'!J$44</f>
        <v>46</v>
      </c>
      <c r="F63" s="175"/>
      <c r="G63" s="175"/>
      <c r="H63" s="175">
        <f>'将来負担比率（分子）の構造'!K$44</f>
        <v>38</v>
      </c>
      <c r="I63" s="175"/>
      <c r="J63" s="175"/>
      <c r="K63" s="175">
        <f>'将来負担比率（分子）の構造'!L$44</f>
        <v>61</v>
      </c>
      <c r="L63" s="175"/>
      <c r="M63" s="175"/>
      <c r="N63" s="175">
        <f>'将来負担比率（分子）の構造'!M$44</f>
        <v>115</v>
      </c>
      <c r="O63" s="175"/>
      <c r="P63" s="175"/>
    </row>
    <row r="64" spans="1:16" x14ac:dyDescent="0.2">
      <c r="A64" s="175" t="s">
        <v>35</v>
      </c>
      <c r="B64" s="175">
        <f>'将来負担比率（分子）の構造'!I$43</f>
        <v>422</v>
      </c>
      <c r="C64" s="175"/>
      <c r="D64" s="175"/>
      <c r="E64" s="175">
        <f>'将来負担比率（分子）の構造'!J$43</f>
        <v>354</v>
      </c>
      <c r="F64" s="175"/>
      <c r="G64" s="175"/>
      <c r="H64" s="175">
        <f>'将来負担比率（分子）の構造'!K$43</f>
        <v>293</v>
      </c>
      <c r="I64" s="175"/>
      <c r="J64" s="175"/>
      <c r="K64" s="175">
        <f>'将来負担比率（分子）の構造'!L$43</f>
        <v>246</v>
      </c>
      <c r="L64" s="175"/>
      <c r="M64" s="175"/>
      <c r="N64" s="175">
        <f>'将来負担比率（分子）の構造'!M$43</f>
        <v>203</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97</v>
      </c>
      <c r="C66" s="175"/>
      <c r="D66" s="175"/>
      <c r="E66" s="175">
        <f>'将来負担比率（分子）の構造'!J$41</f>
        <v>33</v>
      </c>
      <c r="F66" s="175"/>
      <c r="G66" s="175"/>
      <c r="H66" s="175">
        <f>'将来負担比率（分子）の構造'!K$41</f>
        <v>50</v>
      </c>
      <c r="I66" s="175"/>
      <c r="J66" s="175"/>
      <c r="K66" s="175">
        <f>'将来負担比率（分子）の構造'!L$41</f>
        <v>42</v>
      </c>
      <c r="L66" s="175"/>
      <c r="M66" s="175"/>
      <c r="N66" s="175">
        <f>'将来負担比率（分子）の構造'!M$41</f>
        <v>330</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3056</v>
      </c>
      <c r="C72" s="179">
        <f>基金残高に係る経年分析!G55</f>
        <v>2366</v>
      </c>
      <c r="D72" s="179">
        <f>基金残高に係る経年分析!H55</f>
        <v>2167</v>
      </c>
    </row>
    <row r="73" spans="1:16" x14ac:dyDescent="0.2">
      <c r="A73" s="178" t="s">
        <v>78</v>
      </c>
      <c r="B73" s="179">
        <f>基金残高に係る経年分析!F56</f>
        <v>183</v>
      </c>
      <c r="C73" s="179">
        <f>基金残高に係る経年分析!G56</f>
        <v>183</v>
      </c>
      <c r="D73" s="179">
        <f>基金残高に係る経年分析!H56</f>
        <v>183</v>
      </c>
    </row>
    <row r="74" spans="1:16" x14ac:dyDescent="0.2">
      <c r="A74" s="178" t="s">
        <v>79</v>
      </c>
      <c r="B74" s="179">
        <f>基金残高に係る経年分析!F57</f>
        <v>1948</v>
      </c>
      <c r="C74" s="179">
        <f>基金残高に係る経年分析!G57</f>
        <v>2096</v>
      </c>
      <c r="D74" s="179">
        <f>基金残高に係る経年分析!H57</f>
        <v>2165</v>
      </c>
    </row>
  </sheetData>
  <sheetProtection algorithmName="SHA-512" hashValue="Tv9gALoKoFGon7aLiecM3b9w6FYJ0gQNbUyXiwWrWkkGyImWqtU/otVfqeSjhmsDqAb4CsA0mqcUz03YjYGCiQ==" saltValue="9g4l+34sZ7gdtzVJ51Ec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3490885</v>
      </c>
      <c r="S5" s="613"/>
      <c r="T5" s="613"/>
      <c r="U5" s="613"/>
      <c r="V5" s="613"/>
      <c r="W5" s="613"/>
      <c r="X5" s="613"/>
      <c r="Y5" s="614"/>
      <c r="Z5" s="615">
        <v>50.7</v>
      </c>
      <c r="AA5" s="615"/>
      <c r="AB5" s="615"/>
      <c r="AC5" s="615"/>
      <c r="AD5" s="616">
        <v>3490885</v>
      </c>
      <c r="AE5" s="616"/>
      <c r="AF5" s="616"/>
      <c r="AG5" s="616"/>
      <c r="AH5" s="616"/>
      <c r="AI5" s="616"/>
      <c r="AJ5" s="616"/>
      <c r="AK5" s="616"/>
      <c r="AL5" s="617">
        <v>88.3</v>
      </c>
      <c r="AM5" s="618"/>
      <c r="AN5" s="618"/>
      <c r="AO5" s="619"/>
      <c r="AP5" s="609" t="s">
        <v>232</v>
      </c>
      <c r="AQ5" s="610"/>
      <c r="AR5" s="610"/>
      <c r="AS5" s="610"/>
      <c r="AT5" s="610"/>
      <c r="AU5" s="610"/>
      <c r="AV5" s="610"/>
      <c r="AW5" s="610"/>
      <c r="AX5" s="610"/>
      <c r="AY5" s="610"/>
      <c r="AZ5" s="610"/>
      <c r="BA5" s="610"/>
      <c r="BB5" s="610"/>
      <c r="BC5" s="610"/>
      <c r="BD5" s="610"/>
      <c r="BE5" s="610"/>
      <c r="BF5" s="611"/>
      <c r="BG5" s="623">
        <v>3490094</v>
      </c>
      <c r="BH5" s="624"/>
      <c r="BI5" s="624"/>
      <c r="BJ5" s="624"/>
      <c r="BK5" s="624"/>
      <c r="BL5" s="624"/>
      <c r="BM5" s="624"/>
      <c r="BN5" s="625"/>
      <c r="BO5" s="626">
        <v>100</v>
      </c>
      <c r="BP5" s="626"/>
      <c r="BQ5" s="626"/>
      <c r="BR5" s="626"/>
      <c r="BS5" s="627" t="s">
        <v>174</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30619</v>
      </c>
      <c r="S6" s="624"/>
      <c r="T6" s="624"/>
      <c r="U6" s="624"/>
      <c r="V6" s="624"/>
      <c r="W6" s="624"/>
      <c r="X6" s="624"/>
      <c r="Y6" s="625"/>
      <c r="Z6" s="626">
        <v>0.4</v>
      </c>
      <c r="AA6" s="626"/>
      <c r="AB6" s="626"/>
      <c r="AC6" s="626"/>
      <c r="AD6" s="627">
        <v>30619</v>
      </c>
      <c r="AE6" s="627"/>
      <c r="AF6" s="627"/>
      <c r="AG6" s="627"/>
      <c r="AH6" s="627"/>
      <c r="AI6" s="627"/>
      <c r="AJ6" s="627"/>
      <c r="AK6" s="627"/>
      <c r="AL6" s="628">
        <v>0.8</v>
      </c>
      <c r="AM6" s="629"/>
      <c r="AN6" s="629"/>
      <c r="AO6" s="630"/>
      <c r="AP6" s="620" t="s">
        <v>237</v>
      </c>
      <c r="AQ6" s="621"/>
      <c r="AR6" s="621"/>
      <c r="AS6" s="621"/>
      <c r="AT6" s="621"/>
      <c r="AU6" s="621"/>
      <c r="AV6" s="621"/>
      <c r="AW6" s="621"/>
      <c r="AX6" s="621"/>
      <c r="AY6" s="621"/>
      <c r="AZ6" s="621"/>
      <c r="BA6" s="621"/>
      <c r="BB6" s="621"/>
      <c r="BC6" s="621"/>
      <c r="BD6" s="621"/>
      <c r="BE6" s="621"/>
      <c r="BF6" s="622"/>
      <c r="BG6" s="623">
        <v>3490094</v>
      </c>
      <c r="BH6" s="624"/>
      <c r="BI6" s="624"/>
      <c r="BJ6" s="624"/>
      <c r="BK6" s="624"/>
      <c r="BL6" s="624"/>
      <c r="BM6" s="624"/>
      <c r="BN6" s="625"/>
      <c r="BO6" s="626">
        <v>100</v>
      </c>
      <c r="BP6" s="626"/>
      <c r="BQ6" s="626"/>
      <c r="BR6" s="626"/>
      <c r="BS6" s="627" t="s">
        <v>238</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53217</v>
      </c>
      <c r="CS6" s="624"/>
      <c r="CT6" s="624"/>
      <c r="CU6" s="624"/>
      <c r="CV6" s="624"/>
      <c r="CW6" s="624"/>
      <c r="CX6" s="624"/>
      <c r="CY6" s="625"/>
      <c r="CZ6" s="617">
        <v>0.9</v>
      </c>
      <c r="DA6" s="618"/>
      <c r="DB6" s="618"/>
      <c r="DC6" s="634"/>
      <c r="DD6" s="632" t="s">
        <v>238</v>
      </c>
      <c r="DE6" s="624"/>
      <c r="DF6" s="624"/>
      <c r="DG6" s="624"/>
      <c r="DH6" s="624"/>
      <c r="DI6" s="624"/>
      <c r="DJ6" s="624"/>
      <c r="DK6" s="624"/>
      <c r="DL6" s="624"/>
      <c r="DM6" s="624"/>
      <c r="DN6" s="624"/>
      <c r="DO6" s="624"/>
      <c r="DP6" s="625"/>
      <c r="DQ6" s="632">
        <v>53217</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1028</v>
      </c>
      <c r="S7" s="624"/>
      <c r="T7" s="624"/>
      <c r="U7" s="624"/>
      <c r="V7" s="624"/>
      <c r="W7" s="624"/>
      <c r="X7" s="624"/>
      <c r="Y7" s="625"/>
      <c r="Z7" s="626">
        <v>0</v>
      </c>
      <c r="AA7" s="626"/>
      <c r="AB7" s="626"/>
      <c r="AC7" s="626"/>
      <c r="AD7" s="627">
        <v>1028</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1848624</v>
      </c>
      <c r="BH7" s="624"/>
      <c r="BI7" s="624"/>
      <c r="BJ7" s="624"/>
      <c r="BK7" s="624"/>
      <c r="BL7" s="624"/>
      <c r="BM7" s="624"/>
      <c r="BN7" s="625"/>
      <c r="BO7" s="626">
        <v>53</v>
      </c>
      <c r="BP7" s="626"/>
      <c r="BQ7" s="626"/>
      <c r="BR7" s="626"/>
      <c r="BS7" s="627" t="s">
        <v>127</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2027366</v>
      </c>
      <c r="CS7" s="624"/>
      <c r="CT7" s="624"/>
      <c r="CU7" s="624"/>
      <c r="CV7" s="624"/>
      <c r="CW7" s="624"/>
      <c r="CX7" s="624"/>
      <c r="CY7" s="625"/>
      <c r="CZ7" s="626">
        <v>35.1</v>
      </c>
      <c r="DA7" s="626"/>
      <c r="DB7" s="626"/>
      <c r="DC7" s="626"/>
      <c r="DD7" s="632">
        <v>697866</v>
      </c>
      <c r="DE7" s="624"/>
      <c r="DF7" s="624"/>
      <c r="DG7" s="624"/>
      <c r="DH7" s="624"/>
      <c r="DI7" s="624"/>
      <c r="DJ7" s="624"/>
      <c r="DK7" s="624"/>
      <c r="DL7" s="624"/>
      <c r="DM7" s="624"/>
      <c r="DN7" s="624"/>
      <c r="DO7" s="624"/>
      <c r="DP7" s="625"/>
      <c r="DQ7" s="632">
        <v>1025974</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12544</v>
      </c>
      <c r="S8" s="624"/>
      <c r="T8" s="624"/>
      <c r="U8" s="624"/>
      <c r="V8" s="624"/>
      <c r="W8" s="624"/>
      <c r="X8" s="624"/>
      <c r="Y8" s="625"/>
      <c r="Z8" s="626">
        <v>0.2</v>
      </c>
      <c r="AA8" s="626"/>
      <c r="AB8" s="626"/>
      <c r="AC8" s="626"/>
      <c r="AD8" s="627">
        <v>12544</v>
      </c>
      <c r="AE8" s="627"/>
      <c r="AF8" s="627"/>
      <c r="AG8" s="627"/>
      <c r="AH8" s="627"/>
      <c r="AI8" s="627"/>
      <c r="AJ8" s="627"/>
      <c r="AK8" s="627"/>
      <c r="AL8" s="628">
        <v>0.3</v>
      </c>
      <c r="AM8" s="629"/>
      <c r="AN8" s="629"/>
      <c r="AO8" s="630"/>
      <c r="AP8" s="620" t="s">
        <v>244</v>
      </c>
      <c r="AQ8" s="621"/>
      <c r="AR8" s="621"/>
      <c r="AS8" s="621"/>
      <c r="AT8" s="621"/>
      <c r="AU8" s="621"/>
      <c r="AV8" s="621"/>
      <c r="AW8" s="621"/>
      <c r="AX8" s="621"/>
      <c r="AY8" s="621"/>
      <c r="AZ8" s="621"/>
      <c r="BA8" s="621"/>
      <c r="BB8" s="621"/>
      <c r="BC8" s="621"/>
      <c r="BD8" s="621"/>
      <c r="BE8" s="621"/>
      <c r="BF8" s="622"/>
      <c r="BG8" s="623">
        <v>19129</v>
      </c>
      <c r="BH8" s="624"/>
      <c r="BI8" s="624"/>
      <c r="BJ8" s="624"/>
      <c r="BK8" s="624"/>
      <c r="BL8" s="624"/>
      <c r="BM8" s="624"/>
      <c r="BN8" s="625"/>
      <c r="BO8" s="626">
        <v>0.5</v>
      </c>
      <c r="BP8" s="626"/>
      <c r="BQ8" s="626"/>
      <c r="BR8" s="626"/>
      <c r="BS8" s="627" t="s">
        <v>238</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1087187</v>
      </c>
      <c r="CS8" s="624"/>
      <c r="CT8" s="624"/>
      <c r="CU8" s="624"/>
      <c r="CV8" s="624"/>
      <c r="CW8" s="624"/>
      <c r="CX8" s="624"/>
      <c r="CY8" s="625"/>
      <c r="CZ8" s="626">
        <v>18.8</v>
      </c>
      <c r="DA8" s="626"/>
      <c r="DB8" s="626"/>
      <c r="DC8" s="626"/>
      <c r="DD8" s="632">
        <v>1863</v>
      </c>
      <c r="DE8" s="624"/>
      <c r="DF8" s="624"/>
      <c r="DG8" s="624"/>
      <c r="DH8" s="624"/>
      <c r="DI8" s="624"/>
      <c r="DJ8" s="624"/>
      <c r="DK8" s="624"/>
      <c r="DL8" s="624"/>
      <c r="DM8" s="624"/>
      <c r="DN8" s="624"/>
      <c r="DO8" s="624"/>
      <c r="DP8" s="625"/>
      <c r="DQ8" s="632">
        <v>647034</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10843</v>
      </c>
      <c r="S9" s="624"/>
      <c r="T9" s="624"/>
      <c r="U9" s="624"/>
      <c r="V9" s="624"/>
      <c r="W9" s="624"/>
      <c r="X9" s="624"/>
      <c r="Y9" s="625"/>
      <c r="Z9" s="626">
        <v>0.2</v>
      </c>
      <c r="AA9" s="626"/>
      <c r="AB9" s="626"/>
      <c r="AC9" s="626"/>
      <c r="AD9" s="627">
        <v>10843</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1020523</v>
      </c>
      <c r="BH9" s="624"/>
      <c r="BI9" s="624"/>
      <c r="BJ9" s="624"/>
      <c r="BK9" s="624"/>
      <c r="BL9" s="624"/>
      <c r="BM9" s="624"/>
      <c r="BN9" s="625"/>
      <c r="BO9" s="626">
        <v>29.2</v>
      </c>
      <c r="BP9" s="626"/>
      <c r="BQ9" s="626"/>
      <c r="BR9" s="626"/>
      <c r="BS9" s="627" t="s">
        <v>127</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637684</v>
      </c>
      <c r="CS9" s="624"/>
      <c r="CT9" s="624"/>
      <c r="CU9" s="624"/>
      <c r="CV9" s="624"/>
      <c r="CW9" s="624"/>
      <c r="CX9" s="624"/>
      <c r="CY9" s="625"/>
      <c r="CZ9" s="626">
        <v>11</v>
      </c>
      <c r="DA9" s="626"/>
      <c r="DB9" s="626"/>
      <c r="DC9" s="626"/>
      <c r="DD9" s="632">
        <v>2074</v>
      </c>
      <c r="DE9" s="624"/>
      <c r="DF9" s="624"/>
      <c r="DG9" s="624"/>
      <c r="DH9" s="624"/>
      <c r="DI9" s="624"/>
      <c r="DJ9" s="624"/>
      <c r="DK9" s="624"/>
      <c r="DL9" s="624"/>
      <c r="DM9" s="624"/>
      <c r="DN9" s="624"/>
      <c r="DO9" s="624"/>
      <c r="DP9" s="625"/>
      <c r="DQ9" s="632">
        <v>555763</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127</v>
      </c>
      <c r="S10" s="624"/>
      <c r="T10" s="624"/>
      <c r="U10" s="624"/>
      <c r="V10" s="624"/>
      <c r="W10" s="624"/>
      <c r="X10" s="624"/>
      <c r="Y10" s="625"/>
      <c r="Z10" s="626" t="s">
        <v>127</v>
      </c>
      <c r="AA10" s="626"/>
      <c r="AB10" s="626"/>
      <c r="AC10" s="626"/>
      <c r="AD10" s="627" t="s">
        <v>238</v>
      </c>
      <c r="AE10" s="627"/>
      <c r="AF10" s="627"/>
      <c r="AG10" s="627"/>
      <c r="AH10" s="627"/>
      <c r="AI10" s="627"/>
      <c r="AJ10" s="627"/>
      <c r="AK10" s="627"/>
      <c r="AL10" s="628" t="s">
        <v>127</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25545</v>
      </c>
      <c r="BH10" s="624"/>
      <c r="BI10" s="624"/>
      <c r="BJ10" s="624"/>
      <c r="BK10" s="624"/>
      <c r="BL10" s="624"/>
      <c r="BM10" s="624"/>
      <c r="BN10" s="625"/>
      <c r="BO10" s="626">
        <v>0.7</v>
      </c>
      <c r="BP10" s="626"/>
      <c r="BQ10" s="626"/>
      <c r="BR10" s="626"/>
      <c r="BS10" s="627" t="s">
        <v>238</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238</v>
      </c>
      <c r="CS10" s="624"/>
      <c r="CT10" s="624"/>
      <c r="CU10" s="624"/>
      <c r="CV10" s="624"/>
      <c r="CW10" s="624"/>
      <c r="CX10" s="624"/>
      <c r="CY10" s="625"/>
      <c r="CZ10" s="626" t="s">
        <v>238</v>
      </c>
      <c r="DA10" s="626"/>
      <c r="DB10" s="626"/>
      <c r="DC10" s="626"/>
      <c r="DD10" s="632" t="s">
        <v>238</v>
      </c>
      <c r="DE10" s="624"/>
      <c r="DF10" s="624"/>
      <c r="DG10" s="624"/>
      <c r="DH10" s="624"/>
      <c r="DI10" s="624"/>
      <c r="DJ10" s="624"/>
      <c r="DK10" s="624"/>
      <c r="DL10" s="624"/>
      <c r="DM10" s="624"/>
      <c r="DN10" s="624"/>
      <c r="DO10" s="624"/>
      <c r="DP10" s="625"/>
      <c r="DQ10" s="632" t="s">
        <v>238</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269007</v>
      </c>
      <c r="S11" s="624"/>
      <c r="T11" s="624"/>
      <c r="U11" s="624"/>
      <c r="V11" s="624"/>
      <c r="W11" s="624"/>
      <c r="X11" s="624"/>
      <c r="Y11" s="625"/>
      <c r="Z11" s="628">
        <v>3.9</v>
      </c>
      <c r="AA11" s="629"/>
      <c r="AB11" s="629"/>
      <c r="AC11" s="635"/>
      <c r="AD11" s="632">
        <v>269007</v>
      </c>
      <c r="AE11" s="624"/>
      <c r="AF11" s="624"/>
      <c r="AG11" s="624"/>
      <c r="AH11" s="624"/>
      <c r="AI11" s="624"/>
      <c r="AJ11" s="624"/>
      <c r="AK11" s="625"/>
      <c r="AL11" s="628">
        <v>6.8</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783427</v>
      </c>
      <c r="BH11" s="624"/>
      <c r="BI11" s="624"/>
      <c r="BJ11" s="624"/>
      <c r="BK11" s="624"/>
      <c r="BL11" s="624"/>
      <c r="BM11" s="624"/>
      <c r="BN11" s="625"/>
      <c r="BO11" s="626">
        <v>22.4</v>
      </c>
      <c r="BP11" s="626"/>
      <c r="BQ11" s="626"/>
      <c r="BR11" s="626"/>
      <c r="BS11" s="627" t="s">
        <v>127</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90737</v>
      </c>
      <c r="CS11" s="624"/>
      <c r="CT11" s="624"/>
      <c r="CU11" s="624"/>
      <c r="CV11" s="624"/>
      <c r="CW11" s="624"/>
      <c r="CX11" s="624"/>
      <c r="CY11" s="625"/>
      <c r="CZ11" s="626">
        <v>1.6</v>
      </c>
      <c r="DA11" s="626"/>
      <c r="DB11" s="626"/>
      <c r="DC11" s="626"/>
      <c r="DD11" s="632">
        <v>7059</v>
      </c>
      <c r="DE11" s="624"/>
      <c r="DF11" s="624"/>
      <c r="DG11" s="624"/>
      <c r="DH11" s="624"/>
      <c r="DI11" s="624"/>
      <c r="DJ11" s="624"/>
      <c r="DK11" s="624"/>
      <c r="DL11" s="624"/>
      <c r="DM11" s="624"/>
      <c r="DN11" s="624"/>
      <c r="DO11" s="624"/>
      <c r="DP11" s="625"/>
      <c r="DQ11" s="632">
        <v>80601</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127</v>
      </c>
      <c r="S12" s="624"/>
      <c r="T12" s="624"/>
      <c r="U12" s="624"/>
      <c r="V12" s="624"/>
      <c r="W12" s="624"/>
      <c r="X12" s="624"/>
      <c r="Y12" s="625"/>
      <c r="Z12" s="626" t="s">
        <v>127</v>
      </c>
      <c r="AA12" s="626"/>
      <c r="AB12" s="626"/>
      <c r="AC12" s="626"/>
      <c r="AD12" s="627" t="s">
        <v>238</v>
      </c>
      <c r="AE12" s="627"/>
      <c r="AF12" s="627"/>
      <c r="AG12" s="627"/>
      <c r="AH12" s="627"/>
      <c r="AI12" s="627"/>
      <c r="AJ12" s="627"/>
      <c r="AK12" s="627"/>
      <c r="AL12" s="628" t="s">
        <v>127</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1551202</v>
      </c>
      <c r="BH12" s="624"/>
      <c r="BI12" s="624"/>
      <c r="BJ12" s="624"/>
      <c r="BK12" s="624"/>
      <c r="BL12" s="624"/>
      <c r="BM12" s="624"/>
      <c r="BN12" s="625"/>
      <c r="BO12" s="626">
        <v>44.4</v>
      </c>
      <c r="BP12" s="626"/>
      <c r="BQ12" s="626"/>
      <c r="BR12" s="626"/>
      <c r="BS12" s="627" t="s">
        <v>238</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115812</v>
      </c>
      <c r="CS12" s="624"/>
      <c r="CT12" s="624"/>
      <c r="CU12" s="624"/>
      <c r="CV12" s="624"/>
      <c r="CW12" s="624"/>
      <c r="CX12" s="624"/>
      <c r="CY12" s="625"/>
      <c r="CZ12" s="626">
        <v>2</v>
      </c>
      <c r="DA12" s="626"/>
      <c r="DB12" s="626"/>
      <c r="DC12" s="626"/>
      <c r="DD12" s="632">
        <v>1160</v>
      </c>
      <c r="DE12" s="624"/>
      <c r="DF12" s="624"/>
      <c r="DG12" s="624"/>
      <c r="DH12" s="624"/>
      <c r="DI12" s="624"/>
      <c r="DJ12" s="624"/>
      <c r="DK12" s="624"/>
      <c r="DL12" s="624"/>
      <c r="DM12" s="624"/>
      <c r="DN12" s="624"/>
      <c r="DO12" s="624"/>
      <c r="DP12" s="625"/>
      <c r="DQ12" s="632">
        <v>114249</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238</v>
      </c>
      <c r="S13" s="624"/>
      <c r="T13" s="624"/>
      <c r="U13" s="624"/>
      <c r="V13" s="624"/>
      <c r="W13" s="624"/>
      <c r="X13" s="624"/>
      <c r="Y13" s="625"/>
      <c r="Z13" s="626" t="s">
        <v>127</v>
      </c>
      <c r="AA13" s="626"/>
      <c r="AB13" s="626"/>
      <c r="AC13" s="626"/>
      <c r="AD13" s="627" t="s">
        <v>238</v>
      </c>
      <c r="AE13" s="627"/>
      <c r="AF13" s="627"/>
      <c r="AG13" s="627"/>
      <c r="AH13" s="627"/>
      <c r="AI13" s="627"/>
      <c r="AJ13" s="627"/>
      <c r="AK13" s="627"/>
      <c r="AL13" s="628" t="s">
        <v>238</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1551202</v>
      </c>
      <c r="BH13" s="624"/>
      <c r="BI13" s="624"/>
      <c r="BJ13" s="624"/>
      <c r="BK13" s="624"/>
      <c r="BL13" s="624"/>
      <c r="BM13" s="624"/>
      <c r="BN13" s="625"/>
      <c r="BO13" s="626">
        <v>44.4</v>
      </c>
      <c r="BP13" s="626"/>
      <c r="BQ13" s="626"/>
      <c r="BR13" s="626"/>
      <c r="BS13" s="627" t="s">
        <v>127</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886012</v>
      </c>
      <c r="CS13" s="624"/>
      <c r="CT13" s="624"/>
      <c r="CU13" s="624"/>
      <c r="CV13" s="624"/>
      <c r="CW13" s="624"/>
      <c r="CX13" s="624"/>
      <c r="CY13" s="625"/>
      <c r="CZ13" s="626">
        <v>15.4</v>
      </c>
      <c r="DA13" s="626"/>
      <c r="DB13" s="626"/>
      <c r="DC13" s="626"/>
      <c r="DD13" s="632">
        <v>425882</v>
      </c>
      <c r="DE13" s="624"/>
      <c r="DF13" s="624"/>
      <c r="DG13" s="624"/>
      <c r="DH13" s="624"/>
      <c r="DI13" s="624"/>
      <c r="DJ13" s="624"/>
      <c r="DK13" s="624"/>
      <c r="DL13" s="624"/>
      <c r="DM13" s="624"/>
      <c r="DN13" s="624"/>
      <c r="DO13" s="624"/>
      <c r="DP13" s="625"/>
      <c r="DQ13" s="632">
        <v>703283</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63</v>
      </c>
      <c r="S14" s="624"/>
      <c r="T14" s="624"/>
      <c r="U14" s="624"/>
      <c r="V14" s="624"/>
      <c r="W14" s="624"/>
      <c r="X14" s="624"/>
      <c r="Y14" s="625"/>
      <c r="Z14" s="626">
        <v>0</v>
      </c>
      <c r="AA14" s="626"/>
      <c r="AB14" s="626"/>
      <c r="AC14" s="626"/>
      <c r="AD14" s="627">
        <v>63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29897</v>
      </c>
      <c r="BH14" s="624"/>
      <c r="BI14" s="624"/>
      <c r="BJ14" s="624"/>
      <c r="BK14" s="624"/>
      <c r="BL14" s="624"/>
      <c r="BM14" s="624"/>
      <c r="BN14" s="625"/>
      <c r="BO14" s="626">
        <v>0.9</v>
      </c>
      <c r="BP14" s="626"/>
      <c r="BQ14" s="626"/>
      <c r="BR14" s="626"/>
      <c r="BS14" s="627" t="s">
        <v>127</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239963</v>
      </c>
      <c r="CS14" s="624"/>
      <c r="CT14" s="624"/>
      <c r="CU14" s="624"/>
      <c r="CV14" s="624"/>
      <c r="CW14" s="624"/>
      <c r="CX14" s="624"/>
      <c r="CY14" s="625"/>
      <c r="CZ14" s="626">
        <v>4.2</v>
      </c>
      <c r="DA14" s="626"/>
      <c r="DB14" s="626"/>
      <c r="DC14" s="626"/>
      <c r="DD14" s="632" t="s">
        <v>238</v>
      </c>
      <c r="DE14" s="624"/>
      <c r="DF14" s="624"/>
      <c r="DG14" s="624"/>
      <c r="DH14" s="624"/>
      <c r="DI14" s="624"/>
      <c r="DJ14" s="624"/>
      <c r="DK14" s="624"/>
      <c r="DL14" s="624"/>
      <c r="DM14" s="624"/>
      <c r="DN14" s="624"/>
      <c r="DO14" s="624"/>
      <c r="DP14" s="625"/>
      <c r="DQ14" s="632">
        <v>232892</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127</v>
      </c>
      <c r="S15" s="624"/>
      <c r="T15" s="624"/>
      <c r="U15" s="624"/>
      <c r="V15" s="624"/>
      <c r="W15" s="624"/>
      <c r="X15" s="624"/>
      <c r="Y15" s="625"/>
      <c r="Z15" s="626" t="s">
        <v>238</v>
      </c>
      <c r="AA15" s="626"/>
      <c r="AB15" s="626"/>
      <c r="AC15" s="626"/>
      <c r="AD15" s="627" t="s">
        <v>238</v>
      </c>
      <c r="AE15" s="627"/>
      <c r="AF15" s="627"/>
      <c r="AG15" s="627"/>
      <c r="AH15" s="627"/>
      <c r="AI15" s="627"/>
      <c r="AJ15" s="627"/>
      <c r="AK15" s="627"/>
      <c r="AL15" s="628" t="s">
        <v>127</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60371</v>
      </c>
      <c r="BH15" s="624"/>
      <c r="BI15" s="624"/>
      <c r="BJ15" s="624"/>
      <c r="BK15" s="624"/>
      <c r="BL15" s="624"/>
      <c r="BM15" s="624"/>
      <c r="BN15" s="625"/>
      <c r="BO15" s="626">
        <v>1.7</v>
      </c>
      <c r="BP15" s="626"/>
      <c r="BQ15" s="626"/>
      <c r="BR15" s="626"/>
      <c r="BS15" s="627" t="s">
        <v>238</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624317</v>
      </c>
      <c r="CS15" s="624"/>
      <c r="CT15" s="624"/>
      <c r="CU15" s="624"/>
      <c r="CV15" s="624"/>
      <c r="CW15" s="624"/>
      <c r="CX15" s="624"/>
      <c r="CY15" s="625"/>
      <c r="CZ15" s="626">
        <v>10.8</v>
      </c>
      <c r="DA15" s="626"/>
      <c r="DB15" s="626"/>
      <c r="DC15" s="626"/>
      <c r="DD15" s="632">
        <v>12101</v>
      </c>
      <c r="DE15" s="624"/>
      <c r="DF15" s="624"/>
      <c r="DG15" s="624"/>
      <c r="DH15" s="624"/>
      <c r="DI15" s="624"/>
      <c r="DJ15" s="624"/>
      <c r="DK15" s="624"/>
      <c r="DL15" s="624"/>
      <c r="DM15" s="624"/>
      <c r="DN15" s="624"/>
      <c r="DO15" s="624"/>
      <c r="DP15" s="625"/>
      <c r="DQ15" s="632">
        <v>601527</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3408</v>
      </c>
      <c r="S16" s="624"/>
      <c r="T16" s="624"/>
      <c r="U16" s="624"/>
      <c r="V16" s="624"/>
      <c r="W16" s="624"/>
      <c r="X16" s="624"/>
      <c r="Y16" s="625"/>
      <c r="Z16" s="626">
        <v>0</v>
      </c>
      <c r="AA16" s="626"/>
      <c r="AB16" s="626"/>
      <c r="AC16" s="626"/>
      <c r="AD16" s="627">
        <v>3408</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127</v>
      </c>
      <c r="BH16" s="624"/>
      <c r="BI16" s="624"/>
      <c r="BJ16" s="624"/>
      <c r="BK16" s="624"/>
      <c r="BL16" s="624"/>
      <c r="BM16" s="624"/>
      <c r="BN16" s="625"/>
      <c r="BO16" s="626" t="s">
        <v>127</v>
      </c>
      <c r="BP16" s="626"/>
      <c r="BQ16" s="626"/>
      <c r="BR16" s="626"/>
      <c r="BS16" s="627" t="s">
        <v>127</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238</v>
      </c>
      <c r="CS16" s="624"/>
      <c r="CT16" s="624"/>
      <c r="CU16" s="624"/>
      <c r="CV16" s="624"/>
      <c r="CW16" s="624"/>
      <c r="CX16" s="624"/>
      <c r="CY16" s="625"/>
      <c r="CZ16" s="626" t="s">
        <v>127</v>
      </c>
      <c r="DA16" s="626"/>
      <c r="DB16" s="626"/>
      <c r="DC16" s="626"/>
      <c r="DD16" s="632" t="s">
        <v>127</v>
      </c>
      <c r="DE16" s="624"/>
      <c r="DF16" s="624"/>
      <c r="DG16" s="624"/>
      <c r="DH16" s="624"/>
      <c r="DI16" s="624"/>
      <c r="DJ16" s="624"/>
      <c r="DK16" s="624"/>
      <c r="DL16" s="624"/>
      <c r="DM16" s="624"/>
      <c r="DN16" s="624"/>
      <c r="DO16" s="624"/>
      <c r="DP16" s="625"/>
      <c r="DQ16" s="632" t="s">
        <v>127</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88433</v>
      </c>
      <c r="S17" s="624"/>
      <c r="T17" s="624"/>
      <c r="U17" s="624"/>
      <c r="V17" s="624"/>
      <c r="W17" s="624"/>
      <c r="X17" s="624"/>
      <c r="Y17" s="625"/>
      <c r="Z17" s="626">
        <v>1.3</v>
      </c>
      <c r="AA17" s="626"/>
      <c r="AB17" s="626"/>
      <c r="AC17" s="626"/>
      <c r="AD17" s="627">
        <v>88433</v>
      </c>
      <c r="AE17" s="627"/>
      <c r="AF17" s="627"/>
      <c r="AG17" s="627"/>
      <c r="AH17" s="627"/>
      <c r="AI17" s="627"/>
      <c r="AJ17" s="627"/>
      <c r="AK17" s="627"/>
      <c r="AL17" s="628">
        <v>2.2000000000000002</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238</v>
      </c>
      <c r="BH17" s="624"/>
      <c r="BI17" s="624"/>
      <c r="BJ17" s="624"/>
      <c r="BK17" s="624"/>
      <c r="BL17" s="624"/>
      <c r="BM17" s="624"/>
      <c r="BN17" s="625"/>
      <c r="BO17" s="626" t="s">
        <v>127</v>
      </c>
      <c r="BP17" s="626"/>
      <c r="BQ17" s="626"/>
      <c r="BR17" s="626"/>
      <c r="BS17" s="627" t="s">
        <v>238</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8634</v>
      </c>
      <c r="CS17" s="624"/>
      <c r="CT17" s="624"/>
      <c r="CU17" s="624"/>
      <c r="CV17" s="624"/>
      <c r="CW17" s="624"/>
      <c r="CX17" s="624"/>
      <c r="CY17" s="625"/>
      <c r="CZ17" s="626">
        <v>0.1</v>
      </c>
      <c r="DA17" s="626"/>
      <c r="DB17" s="626"/>
      <c r="DC17" s="626"/>
      <c r="DD17" s="632" t="s">
        <v>238</v>
      </c>
      <c r="DE17" s="624"/>
      <c r="DF17" s="624"/>
      <c r="DG17" s="624"/>
      <c r="DH17" s="624"/>
      <c r="DI17" s="624"/>
      <c r="DJ17" s="624"/>
      <c r="DK17" s="624"/>
      <c r="DL17" s="624"/>
      <c r="DM17" s="624"/>
      <c r="DN17" s="624"/>
      <c r="DO17" s="624"/>
      <c r="DP17" s="625"/>
      <c r="DQ17" s="632">
        <v>8634</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5460</v>
      </c>
      <c r="S18" s="624"/>
      <c r="T18" s="624"/>
      <c r="U18" s="624"/>
      <c r="V18" s="624"/>
      <c r="W18" s="624"/>
      <c r="X18" s="624"/>
      <c r="Y18" s="625"/>
      <c r="Z18" s="626">
        <v>0.1</v>
      </c>
      <c r="AA18" s="626"/>
      <c r="AB18" s="626"/>
      <c r="AC18" s="626"/>
      <c r="AD18" s="627">
        <v>5460</v>
      </c>
      <c r="AE18" s="627"/>
      <c r="AF18" s="627"/>
      <c r="AG18" s="627"/>
      <c r="AH18" s="627"/>
      <c r="AI18" s="627"/>
      <c r="AJ18" s="627"/>
      <c r="AK18" s="627"/>
      <c r="AL18" s="628">
        <v>0.1</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238</v>
      </c>
      <c r="BH18" s="624"/>
      <c r="BI18" s="624"/>
      <c r="BJ18" s="624"/>
      <c r="BK18" s="624"/>
      <c r="BL18" s="624"/>
      <c r="BM18" s="624"/>
      <c r="BN18" s="625"/>
      <c r="BO18" s="626" t="s">
        <v>238</v>
      </c>
      <c r="BP18" s="626"/>
      <c r="BQ18" s="626"/>
      <c r="BR18" s="626"/>
      <c r="BS18" s="627" t="s">
        <v>127</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127</v>
      </c>
      <c r="CS18" s="624"/>
      <c r="CT18" s="624"/>
      <c r="CU18" s="624"/>
      <c r="CV18" s="624"/>
      <c r="CW18" s="624"/>
      <c r="CX18" s="624"/>
      <c r="CY18" s="625"/>
      <c r="CZ18" s="626" t="s">
        <v>238</v>
      </c>
      <c r="DA18" s="626"/>
      <c r="DB18" s="626"/>
      <c r="DC18" s="626"/>
      <c r="DD18" s="632" t="s">
        <v>238</v>
      </c>
      <c r="DE18" s="624"/>
      <c r="DF18" s="624"/>
      <c r="DG18" s="624"/>
      <c r="DH18" s="624"/>
      <c r="DI18" s="624"/>
      <c r="DJ18" s="624"/>
      <c r="DK18" s="624"/>
      <c r="DL18" s="624"/>
      <c r="DM18" s="624"/>
      <c r="DN18" s="624"/>
      <c r="DO18" s="624"/>
      <c r="DP18" s="625"/>
      <c r="DQ18" s="632" t="s">
        <v>127</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5095</v>
      </c>
      <c r="S19" s="624"/>
      <c r="T19" s="624"/>
      <c r="U19" s="624"/>
      <c r="V19" s="624"/>
      <c r="W19" s="624"/>
      <c r="X19" s="624"/>
      <c r="Y19" s="625"/>
      <c r="Z19" s="626">
        <v>0.1</v>
      </c>
      <c r="AA19" s="626"/>
      <c r="AB19" s="626"/>
      <c r="AC19" s="626"/>
      <c r="AD19" s="627">
        <v>5095</v>
      </c>
      <c r="AE19" s="627"/>
      <c r="AF19" s="627"/>
      <c r="AG19" s="627"/>
      <c r="AH19" s="627"/>
      <c r="AI19" s="627"/>
      <c r="AJ19" s="627"/>
      <c r="AK19" s="627"/>
      <c r="AL19" s="628">
        <v>0.1</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791</v>
      </c>
      <c r="BH19" s="624"/>
      <c r="BI19" s="624"/>
      <c r="BJ19" s="624"/>
      <c r="BK19" s="624"/>
      <c r="BL19" s="624"/>
      <c r="BM19" s="624"/>
      <c r="BN19" s="625"/>
      <c r="BO19" s="626">
        <v>0</v>
      </c>
      <c r="BP19" s="626"/>
      <c r="BQ19" s="626"/>
      <c r="BR19" s="626"/>
      <c r="BS19" s="627" t="s">
        <v>238</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127</v>
      </c>
      <c r="CS19" s="624"/>
      <c r="CT19" s="624"/>
      <c r="CU19" s="624"/>
      <c r="CV19" s="624"/>
      <c r="CW19" s="624"/>
      <c r="CX19" s="624"/>
      <c r="CY19" s="625"/>
      <c r="CZ19" s="626" t="s">
        <v>238</v>
      </c>
      <c r="DA19" s="626"/>
      <c r="DB19" s="626"/>
      <c r="DC19" s="626"/>
      <c r="DD19" s="632" t="s">
        <v>238</v>
      </c>
      <c r="DE19" s="624"/>
      <c r="DF19" s="624"/>
      <c r="DG19" s="624"/>
      <c r="DH19" s="624"/>
      <c r="DI19" s="624"/>
      <c r="DJ19" s="624"/>
      <c r="DK19" s="624"/>
      <c r="DL19" s="624"/>
      <c r="DM19" s="624"/>
      <c r="DN19" s="624"/>
      <c r="DO19" s="624"/>
      <c r="DP19" s="625"/>
      <c r="DQ19" s="632" t="s">
        <v>238</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365</v>
      </c>
      <c r="S20" s="624"/>
      <c r="T20" s="624"/>
      <c r="U20" s="624"/>
      <c r="V20" s="624"/>
      <c r="W20" s="624"/>
      <c r="X20" s="624"/>
      <c r="Y20" s="625"/>
      <c r="Z20" s="626">
        <v>0</v>
      </c>
      <c r="AA20" s="626"/>
      <c r="AB20" s="626"/>
      <c r="AC20" s="626"/>
      <c r="AD20" s="627">
        <v>365</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791</v>
      </c>
      <c r="BH20" s="624"/>
      <c r="BI20" s="624"/>
      <c r="BJ20" s="624"/>
      <c r="BK20" s="624"/>
      <c r="BL20" s="624"/>
      <c r="BM20" s="624"/>
      <c r="BN20" s="625"/>
      <c r="BO20" s="626">
        <v>0</v>
      </c>
      <c r="BP20" s="626"/>
      <c r="BQ20" s="626"/>
      <c r="BR20" s="626"/>
      <c r="BS20" s="627" t="s">
        <v>127</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5770929</v>
      </c>
      <c r="CS20" s="624"/>
      <c r="CT20" s="624"/>
      <c r="CU20" s="624"/>
      <c r="CV20" s="624"/>
      <c r="CW20" s="624"/>
      <c r="CX20" s="624"/>
      <c r="CY20" s="625"/>
      <c r="CZ20" s="626">
        <v>100</v>
      </c>
      <c r="DA20" s="626"/>
      <c r="DB20" s="626"/>
      <c r="DC20" s="626"/>
      <c r="DD20" s="632">
        <v>1148005</v>
      </c>
      <c r="DE20" s="624"/>
      <c r="DF20" s="624"/>
      <c r="DG20" s="624"/>
      <c r="DH20" s="624"/>
      <c r="DI20" s="624"/>
      <c r="DJ20" s="624"/>
      <c r="DK20" s="624"/>
      <c r="DL20" s="624"/>
      <c r="DM20" s="624"/>
      <c r="DN20" s="624"/>
      <c r="DO20" s="624"/>
      <c r="DP20" s="625"/>
      <c r="DQ20" s="632">
        <v>4023174</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96832</v>
      </c>
      <c r="S21" s="624"/>
      <c r="T21" s="624"/>
      <c r="U21" s="624"/>
      <c r="V21" s="624"/>
      <c r="W21" s="624"/>
      <c r="X21" s="624"/>
      <c r="Y21" s="625"/>
      <c r="Z21" s="626">
        <v>1.4</v>
      </c>
      <c r="AA21" s="626"/>
      <c r="AB21" s="626"/>
      <c r="AC21" s="626"/>
      <c r="AD21" s="627">
        <v>33730</v>
      </c>
      <c r="AE21" s="627"/>
      <c r="AF21" s="627"/>
      <c r="AG21" s="627"/>
      <c r="AH21" s="627"/>
      <c r="AI21" s="627"/>
      <c r="AJ21" s="627"/>
      <c r="AK21" s="627"/>
      <c r="AL21" s="628">
        <v>0.9</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791</v>
      </c>
      <c r="BH21" s="624"/>
      <c r="BI21" s="624"/>
      <c r="BJ21" s="624"/>
      <c r="BK21" s="624"/>
      <c r="BL21" s="624"/>
      <c r="BM21" s="624"/>
      <c r="BN21" s="625"/>
      <c r="BO21" s="626">
        <v>0</v>
      </c>
      <c r="BP21" s="626"/>
      <c r="BQ21" s="626"/>
      <c r="BR21" s="626"/>
      <c r="BS21" s="627" t="s">
        <v>238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33730</v>
      </c>
      <c r="S22" s="624"/>
      <c r="T22" s="624"/>
      <c r="U22" s="624"/>
      <c r="V22" s="624"/>
      <c r="W22" s="624"/>
      <c r="X22" s="624"/>
      <c r="Y22" s="625"/>
      <c r="Z22" s="626">
        <v>0.5</v>
      </c>
      <c r="AA22" s="626"/>
      <c r="AB22" s="626"/>
      <c r="AC22" s="626"/>
      <c r="AD22" s="627">
        <v>33730</v>
      </c>
      <c r="AE22" s="627"/>
      <c r="AF22" s="627"/>
      <c r="AG22" s="627"/>
      <c r="AH22" s="627"/>
      <c r="AI22" s="627"/>
      <c r="AJ22" s="627"/>
      <c r="AK22" s="627"/>
      <c r="AL22" s="628">
        <v>0.9</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238</v>
      </c>
      <c r="BH22" s="624"/>
      <c r="BI22" s="624"/>
      <c r="BJ22" s="624"/>
      <c r="BK22" s="624"/>
      <c r="BL22" s="624"/>
      <c r="BM22" s="624"/>
      <c r="BN22" s="625"/>
      <c r="BO22" s="626" t="s">
        <v>127</v>
      </c>
      <c r="BP22" s="626"/>
      <c r="BQ22" s="626"/>
      <c r="BR22" s="626"/>
      <c r="BS22" s="627" t="s">
        <v>127</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63102</v>
      </c>
      <c r="S23" s="624"/>
      <c r="T23" s="624"/>
      <c r="U23" s="624"/>
      <c r="V23" s="624"/>
      <c r="W23" s="624"/>
      <c r="X23" s="624"/>
      <c r="Y23" s="625"/>
      <c r="Z23" s="626">
        <v>0.9</v>
      </c>
      <c r="AA23" s="626"/>
      <c r="AB23" s="626"/>
      <c r="AC23" s="626"/>
      <c r="AD23" s="627" t="s">
        <v>127</v>
      </c>
      <c r="AE23" s="627"/>
      <c r="AF23" s="627"/>
      <c r="AG23" s="627"/>
      <c r="AH23" s="627"/>
      <c r="AI23" s="627"/>
      <c r="AJ23" s="627"/>
      <c r="AK23" s="627"/>
      <c r="AL23" s="628" t="s">
        <v>127</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t="s">
        <v>127</v>
      </c>
      <c r="BH23" s="624"/>
      <c r="BI23" s="624"/>
      <c r="BJ23" s="624"/>
      <c r="BK23" s="624"/>
      <c r="BL23" s="624"/>
      <c r="BM23" s="624"/>
      <c r="BN23" s="625"/>
      <c r="BO23" s="626" t="s">
        <v>238</v>
      </c>
      <c r="BP23" s="626"/>
      <c r="BQ23" s="626"/>
      <c r="BR23" s="626"/>
      <c r="BS23" s="627" t="s">
        <v>127</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238</v>
      </c>
      <c r="S24" s="624"/>
      <c r="T24" s="624"/>
      <c r="U24" s="624"/>
      <c r="V24" s="624"/>
      <c r="W24" s="624"/>
      <c r="X24" s="624"/>
      <c r="Y24" s="625"/>
      <c r="Z24" s="626" t="s">
        <v>127</v>
      </c>
      <c r="AA24" s="626"/>
      <c r="AB24" s="626"/>
      <c r="AC24" s="626"/>
      <c r="AD24" s="627" t="s">
        <v>238</v>
      </c>
      <c r="AE24" s="627"/>
      <c r="AF24" s="627"/>
      <c r="AG24" s="627"/>
      <c r="AH24" s="627"/>
      <c r="AI24" s="627"/>
      <c r="AJ24" s="627"/>
      <c r="AK24" s="627"/>
      <c r="AL24" s="628" t="s">
        <v>238</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127</v>
      </c>
      <c r="BH24" s="624"/>
      <c r="BI24" s="624"/>
      <c r="BJ24" s="624"/>
      <c r="BK24" s="624"/>
      <c r="BL24" s="624"/>
      <c r="BM24" s="624"/>
      <c r="BN24" s="625"/>
      <c r="BO24" s="626" t="s">
        <v>127</v>
      </c>
      <c r="BP24" s="626"/>
      <c r="BQ24" s="626"/>
      <c r="BR24" s="626"/>
      <c r="BS24" s="627" t="s">
        <v>238</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1456536</v>
      </c>
      <c r="CS24" s="613"/>
      <c r="CT24" s="613"/>
      <c r="CU24" s="613"/>
      <c r="CV24" s="613"/>
      <c r="CW24" s="613"/>
      <c r="CX24" s="613"/>
      <c r="CY24" s="614"/>
      <c r="CZ24" s="617">
        <v>25.2</v>
      </c>
      <c r="DA24" s="618"/>
      <c r="DB24" s="618"/>
      <c r="DC24" s="634"/>
      <c r="DD24" s="653">
        <v>1103334</v>
      </c>
      <c r="DE24" s="613"/>
      <c r="DF24" s="613"/>
      <c r="DG24" s="613"/>
      <c r="DH24" s="613"/>
      <c r="DI24" s="613"/>
      <c r="DJ24" s="613"/>
      <c r="DK24" s="614"/>
      <c r="DL24" s="653">
        <v>1086545</v>
      </c>
      <c r="DM24" s="613"/>
      <c r="DN24" s="613"/>
      <c r="DO24" s="613"/>
      <c r="DP24" s="613"/>
      <c r="DQ24" s="613"/>
      <c r="DR24" s="613"/>
      <c r="DS24" s="613"/>
      <c r="DT24" s="613"/>
      <c r="DU24" s="613"/>
      <c r="DV24" s="614"/>
      <c r="DW24" s="617">
        <v>27.5</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4009122</v>
      </c>
      <c r="S25" s="624"/>
      <c r="T25" s="624"/>
      <c r="U25" s="624"/>
      <c r="V25" s="624"/>
      <c r="W25" s="624"/>
      <c r="X25" s="624"/>
      <c r="Y25" s="625"/>
      <c r="Z25" s="626">
        <v>58.2</v>
      </c>
      <c r="AA25" s="626"/>
      <c r="AB25" s="626"/>
      <c r="AC25" s="626"/>
      <c r="AD25" s="627">
        <v>3946020</v>
      </c>
      <c r="AE25" s="627"/>
      <c r="AF25" s="627"/>
      <c r="AG25" s="627"/>
      <c r="AH25" s="627"/>
      <c r="AI25" s="627"/>
      <c r="AJ25" s="627"/>
      <c r="AK25" s="627"/>
      <c r="AL25" s="628">
        <v>99.8</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127</v>
      </c>
      <c r="BH25" s="624"/>
      <c r="BI25" s="624"/>
      <c r="BJ25" s="624"/>
      <c r="BK25" s="624"/>
      <c r="BL25" s="624"/>
      <c r="BM25" s="624"/>
      <c r="BN25" s="625"/>
      <c r="BO25" s="626" t="s">
        <v>238</v>
      </c>
      <c r="BP25" s="626"/>
      <c r="BQ25" s="626"/>
      <c r="BR25" s="626"/>
      <c r="BS25" s="627" t="s">
        <v>127</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998845</v>
      </c>
      <c r="CS25" s="656"/>
      <c r="CT25" s="656"/>
      <c r="CU25" s="656"/>
      <c r="CV25" s="656"/>
      <c r="CW25" s="656"/>
      <c r="CX25" s="656"/>
      <c r="CY25" s="657"/>
      <c r="CZ25" s="628">
        <v>17.3</v>
      </c>
      <c r="DA25" s="654"/>
      <c r="DB25" s="654"/>
      <c r="DC25" s="658"/>
      <c r="DD25" s="632">
        <v>948814</v>
      </c>
      <c r="DE25" s="656"/>
      <c r="DF25" s="656"/>
      <c r="DG25" s="656"/>
      <c r="DH25" s="656"/>
      <c r="DI25" s="656"/>
      <c r="DJ25" s="656"/>
      <c r="DK25" s="657"/>
      <c r="DL25" s="632">
        <v>941495</v>
      </c>
      <c r="DM25" s="656"/>
      <c r="DN25" s="656"/>
      <c r="DO25" s="656"/>
      <c r="DP25" s="656"/>
      <c r="DQ25" s="656"/>
      <c r="DR25" s="656"/>
      <c r="DS25" s="656"/>
      <c r="DT25" s="656"/>
      <c r="DU25" s="656"/>
      <c r="DV25" s="657"/>
      <c r="DW25" s="628">
        <v>23.8</v>
      </c>
      <c r="DX25" s="654"/>
      <c r="DY25" s="654"/>
      <c r="DZ25" s="654"/>
      <c r="EA25" s="654"/>
      <c r="EB25" s="654"/>
      <c r="EC25" s="655"/>
    </row>
    <row r="26" spans="2:133" ht="11.25" customHeight="1" x14ac:dyDescent="0.2">
      <c r="B26" s="620" t="s">
        <v>300</v>
      </c>
      <c r="C26" s="621"/>
      <c r="D26" s="621"/>
      <c r="E26" s="621"/>
      <c r="F26" s="621"/>
      <c r="G26" s="621"/>
      <c r="H26" s="621"/>
      <c r="I26" s="621"/>
      <c r="J26" s="621"/>
      <c r="K26" s="621"/>
      <c r="L26" s="621"/>
      <c r="M26" s="621"/>
      <c r="N26" s="621"/>
      <c r="O26" s="621"/>
      <c r="P26" s="621"/>
      <c r="Q26" s="622"/>
      <c r="R26" s="623" t="s">
        <v>238</v>
      </c>
      <c r="S26" s="624"/>
      <c r="T26" s="624"/>
      <c r="U26" s="624"/>
      <c r="V26" s="624"/>
      <c r="W26" s="624"/>
      <c r="X26" s="624"/>
      <c r="Y26" s="625"/>
      <c r="Z26" s="626" t="s">
        <v>127</v>
      </c>
      <c r="AA26" s="626"/>
      <c r="AB26" s="626"/>
      <c r="AC26" s="626"/>
      <c r="AD26" s="627" t="s">
        <v>238</v>
      </c>
      <c r="AE26" s="627"/>
      <c r="AF26" s="627"/>
      <c r="AG26" s="627"/>
      <c r="AH26" s="627"/>
      <c r="AI26" s="627"/>
      <c r="AJ26" s="627"/>
      <c r="AK26" s="627"/>
      <c r="AL26" s="628" t="s">
        <v>238</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127</v>
      </c>
      <c r="BH26" s="624"/>
      <c r="BI26" s="624"/>
      <c r="BJ26" s="624"/>
      <c r="BK26" s="624"/>
      <c r="BL26" s="624"/>
      <c r="BM26" s="624"/>
      <c r="BN26" s="625"/>
      <c r="BO26" s="626" t="s">
        <v>238</v>
      </c>
      <c r="BP26" s="626"/>
      <c r="BQ26" s="626"/>
      <c r="BR26" s="626"/>
      <c r="BS26" s="627" t="s">
        <v>127</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535932</v>
      </c>
      <c r="CS26" s="624"/>
      <c r="CT26" s="624"/>
      <c r="CU26" s="624"/>
      <c r="CV26" s="624"/>
      <c r="CW26" s="624"/>
      <c r="CX26" s="624"/>
      <c r="CY26" s="625"/>
      <c r="CZ26" s="628">
        <v>9.3000000000000007</v>
      </c>
      <c r="DA26" s="654"/>
      <c r="DB26" s="654"/>
      <c r="DC26" s="658"/>
      <c r="DD26" s="632">
        <v>497558</v>
      </c>
      <c r="DE26" s="624"/>
      <c r="DF26" s="624"/>
      <c r="DG26" s="624"/>
      <c r="DH26" s="624"/>
      <c r="DI26" s="624"/>
      <c r="DJ26" s="624"/>
      <c r="DK26" s="625"/>
      <c r="DL26" s="632" t="s">
        <v>238</v>
      </c>
      <c r="DM26" s="624"/>
      <c r="DN26" s="624"/>
      <c r="DO26" s="624"/>
      <c r="DP26" s="624"/>
      <c r="DQ26" s="624"/>
      <c r="DR26" s="624"/>
      <c r="DS26" s="624"/>
      <c r="DT26" s="624"/>
      <c r="DU26" s="624"/>
      <c r="DV26" s="625"/>
      <c r="DW26" s="628" t="s">
        <v>127</v>
      </c>
      <c r="DX26" s="654"/>
      <c r="DY26" s="654"/>
      <c r="DZ26" s="654"/>
      <c r="EA26" s="654"/>
      <c r="EB26" s="654"/>
      <c r="EC26" s="655"/>
    </row>
    <row r="27" spans="2:133" ht="11.25" customHeight="1" x14ac:dyDescent="0.2">
      <c r="B27" s="620" t="s">
        <v>303</v>
      </c>
      <c r="C27" s="621"/>
      <c r="D27" s="621"/>
      <c r="E27" s="621"/>
      <c r="F27" s="621"/>
      <c r="G27" s="621"/>
      <c r="H27" s="621"/>
      <c r="I27" s="621"/>
      <c r="J27" s="621"/>
      <c r="K27" s="621"/>
      <c r="L27" s="621"/>
      <c r="M27" s="621"/>
      <c r="N27" s="621"/>
      <c r="O27" s="621"/>
      <c r="P27" s="621"/>
      <c r="Q27" s="622"/>
      <c r="R27" s="623">
        <v>11301</v>
      </c>
      <c r="S27" s="624"/>
      <c r="T27" s="624"/>
      <c r="U27" s="624"/>
      <c r="V27" s="624"/>
      <c r="W27" s="624"/>
      <c r="X27" s="624"/>
      <c r="Y27" s="625"/>
      <c r="Z27" s="626">
        <v>0.2</v>
      </c>
      <c r="AA27" s="626"/>
      <c r="AB27" s="626"/>
      <c r="AC27" s="626"/>
      <c r="AD27" s="627" t="s">
        <v>127</v>
      </c>
      <c r="AE27" s="627"/>
      <c r="AF27" s="627"/>
      <c r="AG27" s="627"/>
      <c r="AH27" s="627"/>
      <c r="AI27" s="627"/>
      <c r="AJ27" s="627"/>
      <c r="AK27" s="627"/>
      <c r="AL27" s="628" t="s">
        <v>127</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3490885</v>
      </c>
      <c r="BH27" s="624"/>
      <c r="BI27" s="624"/>
      <c r="BJ27" s="624"/>
      <c r="BK27" s="624"/>
      <c r="BL27" s="624"/>
      <c r="BM27" s="624"/>
      <c r="BN27" s="625"/>
      <c r="BO27" s="626">
        <v>100</v>
      </c>
      <c r="BP27" s="626"/>
      <c r="BQ27" s="626"/>
      <c r="BR27" s="626"/>
      <c r="BS27" s="627" t="s">
        <v>127</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449057</v>
      </c>
      <c r="CS27" s="656"/>
      <c r="CT27" s="656"/>
      <c r="CU27" s="656"/>
      <c r="CV27" s="656"/>
      <c r="CW27" s="656"/>
      <c r="CX27" s="656"/>
      <c r="CY27" s="657"/>
      <c r="CZ27" s="628">
        <v>7.8</v>
      </c>
      <c r="DA27" s="654"/>
      <c r="DB27" s="654"/>
      <c r="DC27" s="658"/>
      <c r="DD27" s="632">
        <v>145886</v>
      </c>
      <c r="DE27" s="656"/>
      <c r="DF27" s="656"/>
      <c r="DG27" s="656"/>
      <c r="DH27" s="656"/>
      <c r="DI27" s="656"/>
      <c r="DJ27" s="656"/>
      <c r="DK27" s="657"/>
      <c r="DL27" s="632">
        <v>136416</v>
      </c>
      <c r="DM27" s="656"/>
      <c r="DN27" s="656"/>
      <c r="DO27" s="656"/>
      <c r="DP27" s="656"/>
      <c r="DQ27" s="656"/>
      <c r="DR27" s="656"/>
      <c r="DS27" s="656"/>
      <c r="DT27" s="656"/>
      <c r="DU27" s="656"/>
      <c r="DV27" s="657"/>
      <c r="DW27" s="628">
        <v>3.4</v>
      </c>
      <c r="DX27" s="654"/>
      <c r="DY27" s="654"/>
      <c r="DZ27" s="654"/>
      <c r="EA27" s="654"/>
      <c r="EB27" s="654"/>
      <c r="EC27" s="655"/>
    </row>
    <row r="28" spans="2:133" ht="11.25" customHeight="1" x14ac:dyDescent="0.2">
      <c r="B28" s="620" t="s">
        <v>306</v>
      </c>
      <c r="C28" s="621"/>
      <c r="D28" s="621"/>
      <c r="E28" s="621"/>
      <c r="F28" s="621"/>
      <c r="G28" s="621"/>
      <c r="H28" s="621"/>
      <c r="I28" s="621"/>
      <c r="J28" s="621"/>
      <c r="K28" s="621"/>
      <c r="L28" s="621"/>
      <c r="M28" s="621"/>
      <c r="N28" s="621"/>
      <c r="O28" s="621"/>
      <c r="P28" s="621"/>
      <c r="Q28" s="622"/>
      <c r="R28" s="623">
        <v>26204</v>
      </c>
      <c r="S28" s="624"/>
      <c r="T28" s="624"/>
      <c r="U28" s="624"/>
      <c r="V28" s="624"/>
      <c r="W28" s="624"/>
      <c r="X28" s="624"/>
      <c r="Y28" s="625"/>
      <c r="Z28" s="626">
        <v>0.4</v>
      </c>
      <c r="AA28" s="626"/>
      <c r="AB28" s="626"/>
      <c r="AC28" s="626"/>
      <c r="AD28" s="627">
        <v>254</v>
      </c>
      <c r="AE28" s="627"/>
      <c r="AF28" s="627"/>
      <c r="AG28" s="627"/>
      <c r="AH28" s="627"/>
      <c r="AI28" s="627"/>
      <c r="AJ28" s="627"/>
      <c r="AK28" s="627"/>
      <c r="AL28" s="628">
        <v>0</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8634</v>
      </c>
      <c r="CS28" s="624"/>
      <c r="CT28" s="624"/>
      <c r="CU28" s="624"/>
      <c r="CV28" s="624"/>
      <c r="CW28" s="624"/>
      <c r="CX28" s="624"/>
      <c r="CY28" s="625"/>
      <c r="CZ28" s="628">
        <v>0.1</v>
      </c>
      <c r="DA28" s="654"/>
      <c r="DB28" s="654"/>
      <c r="DC28" s="658"/>
      <c r="DD28" s="632">
        <v>8634</v>
      </c>
      <c r="DE28" s="624"/>
      <c r="DF28" s="624"/>
      <c r="DG28" s="624"/>
      <c r="DH28" s="624"/>
      <c r="DI28" s="624"/>
      <c r="DJ28" s="624"/>
      <c r="DK28" s="625"/>
      <c r="DL28" s="632">
        <v>8634</v>
      </c>
      <c r="DM28" s="624"/>
      <c r="DN28" s="624"/>
      <c r="DO28" s="624"/>
      <c r="DP28" s="624"/>
      <c r="DQ28" s="624"/>
      <c r="DR28" s="624"/>
      <c r="DS28" s="624"/>
      <c r="DT28" s="624"/>
      <c r="DU28" s="624"/>
      <c r="DV28" s="625"/>
      <c r="DW28" s="628">
        <v>0.2</v>
      </c>
      <c r="DX28" s="654"/>
      <c r="DY28" s="654"/>
      <c r="DZ28" s="654"/>
      <c r="EA28" s="654"/>
      <c r="EB28" s="654"/>
      <c r="EC28" s="655"/>
    </row>
    <row r="29" spans="2:133" ht="11.25" customHeight="1" x14ac:dyDescent="0.2">
      <c r="B29" s="620" t="s">
        <v>308</v>
      </c>
      <c r="C29" s="621"/>
      <c r="D29" s="621"/>
      <c r="E29" s="621"/>
      <c r="F29" s="621"/>
      <c r="G29" s="621"/>
      <c r="H29" s="621"/>
      <c r="I29" s="621"/>
      <c r="J29" s="621"/>
      <c r="K29" s="621"/>
      <c r="L29" s="621"/>
      <c r="M29" s="621"/>
      <c r="N29" s="621"/>
      <c r="O29" s="621"/>
      <c r="P29" s="621"/>
      <c r="Q29" s="622"/>
      <c r="R29" s="623">
        <v>7454</v>
      </c>
      <c r="S29" s="624"/>
      <c r="T29" s="624"/>
      <c r="U29" s="624"/>
      <c r="V29" s="624"/>
      <c r="W29" s="624"/>
      <c r="X29" s="624"/>
      <c r="Y29" s="625"/>
      <c r="Z29" s="626">
        <v>0.1</v>
      </c>
      <c r="AA29" s="626"/>
      <c r="AB29" s="626"/>
      <c r="AC29" s="626"/>
      <c r="AD29" s="627">
        <v>51</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70</v>
      </c>
      <c r="CG29" s="621"/>
      <c r="CH29" s="621"/>
      <c r="CI29" s="621"/>
      <c r="CJ29" s="621"/>
      <c r="CK29" s="621"/>
      <c r="CL29" s="621"/>
      <c r="CM29" s="621"/>
      <c r="CN29" s="621"/>
      <c r="CO29" s="621"/>
      <c r="CP29" s="621"/>
      <c r="CQ29" s="622"/>
      <c r="CR29" s="623">
        <v>8634</v>
      </c>
      <c r="CS29" s="656"/>
      <c r="CT29" s="656"/>
      <c r="CU29" s="656"/>
      <c r="CV29" s="656"/>
      <c r="CW29" s="656"/>
      <c r="CX29" s="656"/>
      <c r="CY29" s="657"/>
      <c r="CZ29" s="628">
        <v>0.1</v>
      </c>
      <c r="DA29" s="654"/>
      <c r="DB29" s="654"/>
      <c r="DC29" s="658"/>
      <c r="DD29" s="632">
        <v>8634</v>
      </c>
      <c r="DE29" s="656"/>
      <c r="DF29" s="656"/>
      <c r="DG29" s="656"/>
      <c r="DH29" s="656"/>
      <c r="DI29" s="656"/>
      <c r="DJ29" s="656"/>
      <c r="DK29" s="657"/>
      <c r="DL29" s="632">
        <v>8634</v>
      </c>
      <c r="DM29" s="656"/>
      <c r="DN29" s="656"/>
      <c r="DO29" s="656"/>
      <c r="DP29" s="656"/>
      <c r="DQ29" s="656"/>
      <c r="DR29" s="656"/>
      <c r="DS29" s="656"/>
      <c r="DT29" s="656"/>
      <c r="DU29" s="656"/>
      <c r="DV29" s="657"/>
      <c r="DW29" s="628">
        <v>0.2</v>
      </c>
      <c r="DX29" s="654"/>
      <c r="DY29" s="654"/>
      <c r="DZ29" s="654"/>
      <c r="EA29" s="654"/>
      <c r="EB29" s="654"/>
      <c r="EC29" s="655"/>
    </row>
    <row r="30" spans="2:133" ht="11.25" customHeight="1" x14ac:dyDescent="0.2">
      <c r="B30" s="620" t="s">
        <v>310</v>
      </c>
      <c r="C30" s="621"/>
      <c r="D30" s="621"/>
      <c r="E30" s="621"/>
      <c r="F30" s="621"/>
      <c r="G30" s="621"/>
      <c r="H30" s="621"/>
      <c r="I30" s="621"/>
      <c r="J30" s="621"/>
      <c r="K30" s="621"/>
      <c r="L30" s="621"/>
      <c r="M30" s="621"/>
      <c r="N30" s="621"/>
      <c r="O30" s="621"/>
      <c r="P30" s="621"/>
      <c r="Q30" s="622"/>
      <c r="R30" s="623">
        <v>777227</v>
      </c>
      <c r="S30" s="624"/>
      <c r="T30" s="624"/>
      <c r="U30" s="624"/>
      <c r="V30" s="624"/>
      <c r="W30" s="624"/>
      <c r="X30" s="624"/>
      <c r="Y30" s="625"/>
      <c r="Z30" s="626">
        <v>11.3</v>
      </c>
      <c r="AA30" s="626"/>
      <c r="AB30" s="626"/>
      <c r="AC30" s="626"/>
      <c r="AD30" s="627" t="s">
        <v>238</v>
      </c>
      <c r="AE30" s="627"/>
      <c r="AF30" s="627"/>
      <c r="AG30" s="627"/>
      <c r="AH30" s="627"/>
      <c r="AI30" s="627"/>
      <c r="AJ30" s="627"/>
      <c r="AK30" s="627"/>
      <c r="AL30" s="628" t="s">
        <v>127</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8585</v>
      </c>
      <c r="CS30" s="624"/>
      <c r="CT30" s="624"/>
      <c r="CU30" s="624"/>
      <c r="CV30" s="624"/>
      <c r="CW30" s="624"/>
      <c r="CX30" s="624"/>
      <c r="CY30" s="625"/>
      <c r="CZ30" s="628">
        <v>0.1</v>
      </c>
      <c r="DA30" s="654"/>
      <c r="DB30" s="654"/>
      <c r="DC30" s="658"/>
      <c r="DD30" s="632">
        <v>8585</v>
      </c>
      <c r="DE30" s="624"/>
      <c r="DF30" s="624"/>
      <c r="DG30" s="624"/>
      <c r="DH30" s="624"/>
      <c r="DI30" s="624"/>
      <c r="DJ30" s="624"/>
      <c r="DK30" s="625"/>
      <c r="DL30" s="632">
        <v>8585</v>
      </c>
      <c r="DM30" s="624"/>
      <c r="DN30" s="624"/>
      <c r="DO30" s="624"/>
      <c r="DP30" s="624"/>
      <c r="DQ30" s="624"/>
      <c r="DR30" s="624"/>
      <c r="DS30" s="624"/>
      <c r="DT30" s="624"/>
      <c r="DU30" s="624"/>
      <c r="DV30" s="625"/>
      <c r="DW30" s="628">
        <v>0.2</v>
      </c>
      <c r="DX30" s="654"/>
      <c r="DY30" s="654"/>
      <c r="DZ30" s="654"/>
      <c r="EA30" s="654"/>
      <c r="EB30" s="654"/>
      <c r="EC30" s="655"/>
    </row>
    <row r="31" spans="2:133" ht="11.25" customHeight="1" x14ac:dyDescent="0.2">
      <c r="B31" s="636" t="s">
        <v>314</v>
      </c>
      <c r="C31" s="637"/>
      <c r="D31" s="637"/>
      <c r="E31" s="637"/>
      <c r="F31" s="637"/>
      <c r="G31" s="637"/>
      <c r="H31" s="637"/>
      <c r="I31" s="637"/>
      <c r="J31" s="637"/>
      <c r="K31" s="637"/>
      <c r="L31" s="637"/>
      <c r="M31" s="637"/>
      <c r="N31" s="637"/>
      <c r="O31" s="637"/>
      <c r="P31" s="637"/>
      <c r="Q31" s="638"/>
      <c r="R31" s="623">
        <v>8059</v>
      </c>
      <c r="S31" s="624"/>
      <c r="T31" s="624"/>
      <c r="U31" s="624"/>
      <c r="V31" s="624"/>
      <c r="W31" s="624"/>
      <c r="X31" s="624"/>
      <c r="Y31" s="625"/>
      <c r="Z31" s="626">
        <v>0.1</v>
      </c>
      <c r="AA31" s="626"/>
      <c r="AB31" s="626"/>
      <c r="AC31" s="626"/>
      <c r="AD31" s="627">
        <v>8059</v>
      </c>
      <c r="AE31" s="627"/>
      <c r="AF31" s="627"/>
      <c r="AG31" s="627"/>
      <c r="AH31" s="627"/>
      <c r="AI31" s="627"/>
      <c r="AJ31" s="627"/>
      <c r="AK31" s="627"/>
      <c r="AL31" s="628">
        <v>0.2</v>
      </c>
      <c r="AM31" s="629"/>
      <c r="AN31" s="629"/>
      <c r="AO31" s="630"/>
      <c r="AP31" s="669" t="s">
        <v>315</v>
      </c>
      <c r="AQ31" s="670"/>
      <c r="AR31" s="670"/>
      <c r="AS31" s="670"/>
      <c r="AT31" s="675" t="s">
        <v>316</v>
      </c>
      <c r="AU31" s="218"/>
      <c r="AV31" s="218"/>
      <c r="AW31" s="218"/>
      <c r="AX31" s="609" t="s">
        <v>189</v>
      </c>
      <c r="AY31" s="610"/>
      <c r="AZ31" s="610"/>
      <c r="BA31" s="610"/>
      <c r="BB31" s="610"/>
      <c r="BC31" s="610"/>
      <c r="BD31" s="610"/>
      <c r="BE31" s="610"/>
      <c r="BF31" s="611"/>
      <c r="BG31" s="679">
        <v>99.9</v>
      </c>
      <c r="BH31" s="667"/>
      <c r="BI31" s="667"/>
      <c r="BJ31" s="667"/>
      <c r="BK31" s="667"/>
      <c r="BL31" s="667"/>
      <c r="BM31" s="618">
        <v>99.5</v>
      </c>
      <c r="BN31" s="667"/>
      <c r="BO31" s="667"/>
      <c r="BP31" s="667"/>
      <c r="BQ31" s="668"/>
      <c r="BR31" s="679">
        <v>99.9</v>
      </c>
      <c r="BS31" s="667"/>
      <c r="BT31" s="667"/>
      <c r="BU31" s="667"/>
      <c r="BV31" s="667"/>
      <c r="BW31" s="667"/>
      <c r="BX31" s="618">
        <v>99.3</v>
      </c>
      <c r="BY31" s="667"/>
      <c r="BZ31" s="667"/>
      <c r="CA31" s="667"/>
      <c r="CB31" s="668"/>
      <c r="CD31" s="661"/>
      <c r="CE31" s="662"/>
      <c r="CF31" s="620" t="s">
        <v>317</v>
      </c>
      <c r="CG31" s="621"/>
      <c r="CH31" s="621"/>
      <c r="CI31" s="621"/>
      <c r="CJ31" s="621"/>
      <c r="CK31" s="621"/>
      <c r="CL31" s="621"/>
      <c r="CM31" s="621"/>
      <c r="CN31" s="621"/>
      <c r="CO31" s="621"/>
      <c r="CP31" s="621"/>
      <c r="CQ31" s="622"/>
      <c r="CR31" s="623">
        <v>49</v>
      </c>
      <c r="CS31" s="656"/>
      <c r="CT31" s="656"/>
      <c r="CU31" s="656"/>
      <c r="CV31" s="656"/>
      <c r="CW31" s="656"/>
      <c r="CX31" s="656"/>
      <c r="CY31" s="657"/>
      <c r="CZ31" s="628">
        <v>0</v>
      </c>
      <c r="DA31" s="654"/>
      <c r="DB31" s="654"/>
      <c r="DC31" s="658"/>
      <c r="DD31" s="632">
        <v>49</v>
      </c>
      <c r="DE31" s="656"/>
      <c r="DF31" s="656"/>
      <c r="DG31" s="656"/>
      <c r="DH31" s="656"/>
      <c r="DI31" s="656"/>
      <c r="DJ31" s="656"/>
      <c r="DK31" s="657"/>
      <c r="DL31" s="632">
        <v>49</v>
      </c>
      <c r="DM31" s="656"/>
      <c r="DN31" s="656"/>
      <c r="DO31" s="656"/>
      <c r="DP31" s="656"/>
      <c r="DQ31" s="656"/>
      <c r="DR31" s="656"/>
      <c r="DS31" s="656"/>
      <c r="DT31" s="656"/>
      <c r="DU31" s="656"/>
      <c r="DV31" s="657"/>
      <c r="DW31" s="628">
        <v>0</v>
      </c>
      <c r="DX31" s="654"/>
      <c r="DY31" s="654"/>
      <c r="DZ31" s="654"/>
      <c r="EA31" s="654"/>
      <c r="EB31" s="654"/>
      <c r="EC31" s="655"/>
    </row>
    <row r="32" spans="2:133" ht="11.25" customHeight="1" x14ac:dyDescent="0.2">
      <c r="B32" s="620" t="s">
        <v>318</v>
      </c>
      <c r="C32" s="621"/>
      <c r="D32" s="621"/>
      <c r="E32" s="621"/>
      <c r="F32" s="621"/>
      <c r="G32" s="621"/>
      <c r="H32" s="621"/>
      <c r="I32" s="621"/>
      <c r="J32" s="621"/>
      <c r="K32" s="621"/>
      <c r="L32" s="621"/>
      <c r="M32" s="621"/>
      <c r="N32" s="621"/>
      <c r="O32" s="621"/>
      <c r="P32" s="621"/>
      <c r="Q32" s="622"/>
      <c r="R32" s="623">
        <v>205042</v>
      </c>
      <c r="S32" s="624"/>
      <c r="T32" s="624"/>
      <c r="U32" s="624"/>
      <c r="V32" s="624"/>
      <c r="W32" s="624"/>
      <c r="X32" s="624"/>
      <c r="Y32" s="625"/>
      <c r="Z32" s="626">
        <v>3</v>
      </c>
      <c r="AA32" s="626"/>
      <c r="AB32" s="626"/>
      <c r="AC32" s="626"/>
      <c r="AD32" s="627" t="s">
        <v>238</v>
      </c>
      <c r="AE32" s="627"/>
      <c r="AF32" s="627"/>
      <c r="AG32" s="627"/>
      <c r="AH32" s="627"/>
      <c r="AI32" s="627"/>
      <c r="AJ32" s="627"/>
      <c r="AK32" s="627"/>
      <c r="AL32" s="628" t="s">
        <v>127</v>
      </c>
      <c r="AM32" s="629"/>
      <c r="AN32" s="629"/>
      <c r="AO32" s="630"/>
      <c r="AP32" s="671"/>
      <c r="AQ32" s="672"/>
      <c r="AR32" s="672"/>
      <c r="AS32" s="672"/>
      <c r="AT32" s="676"/>
      <c r="AU32" s="214" t="s">
        <v>319</v>
      </c>
      <c r="AX32" s="620" t="s">
        <v>320</v>
      </c>
      <c r="AY32" s="621"/>
      <c r="AZ32" s="621"/>
      <c r="BA32" s="621"/>
      <c r="BB32" s="621"/>
      <c r="BC32" s="621"/>
      <c r="BD32" s="621"/>
      <c r="BE32" s="621"/>
      <c r="BF32" s="622"/>
      <c r="BG32" s="680">
        <v>99.9</v>
      </c>
      <c r="BH32" s="656"/>
      <c r="BI32" s="656"/>
      <c r="BJ32" s="656"/>
      <c r="BK32" s="656"/>
      <c r="BL32" s="656"/>
      <c r="BM32" s="629">
        <v>99.7</v>
      </c>
      <c r="BN32" s="656"/>
      <c r="BO32" s="656"/>
      <c r="BP32" s="656"/>
      <c r="BQ32" s="678"/>
      <c r="BR32" s="680">
        <v>99.9</v>
      </c>
      <c r="BS32" s="656"/>
      <c r="BT32" s="656"/>
      <c r="BU32" s="656"/>
      <c r="BV32" s="656"/>
      <c r="BW32" s="656"/>
      <c r="BX32" s="629">
        <v>99.4</v>
      </c>
      <c r="BY32" s="656"/>
      <c r="BZ32" s="656"/>
      <c r="CA32" s="656"/>
      <c r="CB32" s="678"/>
      <c r="CD32" s="663"/>
      <c r="CE32" s="664"/>
      <c r="CF32" s="620" t="s">
        <v>321</v>
      </c>
      <c r="CG32" s="621"/>
      <c r="CH32" s="621"/>
      <c r="CI32" s="621"/>
      <c r="CJ32" s="621"/>
      <c r="CK32" s="621"/>
      <c r="CL32" s="621"/>
      <c r="CM32" s="621"/>
      <c r="CN32" s="621"/>
      <c r="CO32" s="621"/>
      <c r="CP32" s="621"/>
      <c r="CQ32" s="622"/>
      <c r="CR32" s="623" t="s">
        <v>238</v>
      </c>
      <c r="CS32" s="624"/>
      <c r="CT32" s="624"/>
      <c r="CU32" s="624"/>
      <c r="CV32" s="624"/>
      <c r="CW32" s="624"/>
      <c r="CX32" s="624"/>
      <c r="CY32" s="625"/>
      <c r="CZ32" s="628" t="s">
        <v>238</v>
      </c>
      <c r="DA32" s="654"/>
      <c r="DB32" s="654"/>
      <c r="DC32" s="658"/>
      <c r="DD32" s="632" t="s">
        <v>238</v>
      </c>
      <c r="DE32" s="624"/>
      <c r="DF32" s="624"/>
      <c r="DG32" s="624"/>
      <c r="DH32" s="624"/>
      <c r="DI32" s="624"/>
      <c r="DJ32" s="624"/>
      <c r="DK32" s="625"/>
      <c r="DL32" s="632" t="s">
        <v>238</v>
      </c>
      <c r="DM32" s="624"/>
      <c r="DN32" s="624"/>
      <c r="DO32" s="624"/>
      <c r="DP32" s="624"/>
      <c r="DQ32" s="624"/>
      <c r="DR32" s="624"/>
      <c r="DS32" s="624"/>
      <c r="DT32" s="624"/>
      <c r="DU32" s="624"/>
      <c r="DV32" s="625"/>
      <c r="DW32" s="628" t="s">
        <v>127</v>
      </c>
      <c r="DX32" s="654"/>
      <c r="DY32" s="654"/>
      <c r="DZ32" s="654"/>
      <c r="EA32" s="654"/>
      <c r="EB32" s="654"/>
      <c r="EC32" s="655"/>
    </row>
    <row r="33" spans="2:133" ht="11.25" customHeight="1" x14ac:dyDescent="0.2">
      <c r="B33" s="620" t="s">
        <v>322</v>
      </c>
      <c r="C33" s="621"/>
      <c r="D33" s="621"/>
      <c r="E33" s="621"/>
      <c r="F33" s="621"/>
      <c r="G33" s="621"/>
      <c r="H33" s="621"/>
      <c r="I33" s="621"/>
      <c r="J33" s="621"/>
      <c r="K33" s="621"/>
      <c r="L33" s="621"/>
      <c r="M33" s="621"/>
      <c r="N33" s="621"/>
      <c r="O33" s="621"/>
      <c r="P33" s="621"/>
      <c r="Q33" s="622"/>
      <c r="R33" s="623">
        <v>1875</v>
      </c>
      <c r="S33" s="624"/>
      <c r="T33" s="624"/>
      <c r="U33" s="624"/>
      <c r="V33" s="624"/>
      <c r="W33" s="624"/>
      <c r="X33" s="624"/>
      <c r="Y33" s="625"/>
      <c r="Z33" s="626">
        <v>0</v>
      </c>
      <c r="AA33" s="626"/>
      <c r="AB33" s="626"/>
      <c r="AC33" s="626"/>
      <c r="AD33" s="627" t="s">
        <v>127</v>
      </c>
      <c r="AE33" s="627"/>
      <c r="AF33" s="627"/>
      <c r="AG33" s="627"/>
      <c r="AH33" s="627"/>
      <c r="AI33" s="627"/>
      <c r="AJ33" s="627"/>
      <c r="AK33" s="627"/>
      <c r="AL33" s="628" t="s">
        <v>127</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99.9</v>
      </c>
      <c r="BH33" s="682"/>
      <c r="BI33" s="682"/>
      <c r="BJ33" s="682"/>
      <c r="BK33" s="682"/>
      <c r="BL33" s="682"/>
      <c r="BM33" s="683">
        <v>99.3</v>
      </c>
      <c r="BN33" s="682"/>
      <c r="BO33" s="682"/>
      <c r="BP33" s="682"/>
      <c r="BQ33" s="684"/>
      <c r="BR33" s="681">
        <v>99.9</v>
      </c>
      <c r="BS33" s="682"/>
      <c r="BT33" s="682"/>
      <c r="BU33" s="682"/>
      <c r="BV33" s="682"/>
      <c r="BW33" s="682"/>
      <c r="BX33" s="683">
        <v>99.3</v>
      </c>
      <c r="BY33" s="682"/>
      <c r="BZ33" s="682"/>
      <c r="CA33" s="682"/>
      <c r="CB33" s="684"/>
      <c r="CD33" s="620" t="s">
        <v>324</v>
      </c>
      <c r="CE33" s="621"/>
      <c r="CF33" s="621"/>
      <c r="CG33" s="621"/>
      <c r="CH33" s="621"/>
      <c r="CI33" s="621"/>
      <c r="CJ33" s="621"/>
      <c r="CK33" s="621"/>
      <c r="CL33" s="621"/>
      <c r="CM33" s="621"/>
      <c r="CN33" s="621"/>
      <c r="CO33" s="621"/>
      <c r="CP33" s="621"/>
      <c r="CQ33" s="622"/>
      <c r="CR33" s="623">
        <v>3166388</v>
      </c>
      <c r="CS33" s="656"/>
      <c r="CT33" s="656"/>
      <c r="CU33" s="656"/>
      <c r="CV33" s="656"/>
      <c r="CW33" s="656"/>
      <c r="CX33" s="656"/>
      <c r="CY33" s="657"/>
      <c r="CZ33" s="628">
        <v>54.9</v>
      </c>
      <c r="DA33" s="654"/>
      <c r="DB33" s="654"/>
      <c r="DC33" s="658"/>
      <c r="DD33" s="632">
        <v>2480587</v>
      </c>
      <c r="DE33" s="656"/>
      <c r="DF33" s="656"/>
      <c r="DG33" s="656"/>
      <c r="DH33" s="656"/>
      <c r="DI33" s="656"/>
      <c r="DJ33" s="656"/>
      <c r="DK33" s="657"/>
      <c r="DL33" s="632">
        <v>1780126</v>
      </c>
      <c r="DM33" s="656"/>
      <c r="DN33" s="656"/>
      <c r="DO33" s="656"/>
      <c r="DP33" s="656"/>
      <c r="DQ33" s="656"/>
      <c r="DR33" s="656"/>
      <c r="DS33" s="656"/>
      <c r="DT33" s="656"/>
      <c r="DU33" s="656"/>
      <c r="DV33" s="657"/>
      <c r="DW33" s="628">
        <v>45</v>
      </c>
      <c r="DX33" s="654"/>
      <c r="DY33" s="654"/>
      <c r="DZ33" s="654"/>
      <c r="EA33" s="654"/>
      <c r="EB33" s="654"/>
      <c r="EC33" s="655"/>
    </row>
    <row r="34" spans="2:133" ht="11.25" customHeight="1" x14ac:dyDescent="0.2">
      <c r="B34" s="620" t="s">
        <v>325</v>
      </c>
      <c r="C34" s="621"/>
      <c r="D34" s="621"/>
      <c r="E34" s="621"/>
      <c r="F34" s="621"/>
      <c r="G34" s="621"/>
      <c r="H34" s="621"/>
      <c r="I34" s="621"/>
      <c r="J34" s="621"/>
      <c r="K34" s="621"/>
      <c r="L34" s="621"/>
      <c r="M34" s="621"/>
      <c r="N34" s="621"/>
      <c r="O34" s="621"/>
      <c r="P34" s="621"/>
      <c r="Q34" s="622"/>
      <c r="R34" s="623">
        <v>386712</v>
      </c>
      <c r="S34" s="624"/>
      <c r="T34" s="624"/>
      <c r="U34" s="624"/>
      <c r="V34" s="624"/>
      <c r="W34" s="624"/>
      <c r="X34" s="624"/>
      <c r="Y34" s="625"/>
      <c r="Z34" s="626">
        <v>5.6</v>
      </c>
      <c r="AA34" s="626"/>
      <c r="AB34" s="626"/>
      <c r="AC34" s="626"/>
      <c r="AD34" s="627" t="s">
        <v>127</v>
      </c>
      <c r="AE34" s="627"/>
      <c r="AF34" s="627"/>
      <c r="AG34" s="627"/>
      <c r="AH34" s="627"/>
      <c r="AI34" s="627"/>
      <c r="AJ34" s="627"/>
      <c r="AK34" s="627"/>
      <c r="AL34" s="628" t="s">
        <v>238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1431161</v>
      </c>
      <c r="CS34" s="624"/>
      <c r="CT34" s="624"/>
      <c r="CU34" s="624"/>
      <c r="CV34" s="624"/>
      <c r="CW34" s="624"/>
      <c r="CX34" s="624"/>
      <c r="CY34" s="625"/>
      <c r="CZ34" s="628">
        <v>24.8</v>
      </c>
      <c r="DA34" s="654"/>
      <c r="DB34" s="654"/>
      <c r="DC34" s="658"/>
      <c r="DD34" s="632">
        <v>1122250</v>
      </c>
      <c r="DE34" s="624"/>
      <c r="DF34" s="624"/>
      <c r="DG34" s="624"/>
      <c r="DH34" s="624"/>
      <c r="DI34" s="624"/>
      <c r="DJ34" s="624"/>
      <c r="DK34" s="625"/>
      <c r="DL34" s="632">
        <v>1003508</v>
      </c>
      <c r="DM34" s="624"/>
      <c r="DN34" s="624"/>
      <c r="DO34" s="624"/>
      <c r="DP34" s="624"/>
      <c r="DQ34" s="624"/>
      <c r="DR34" s="624"/>
      <c r="DS34" s="624"/>
      <c r="DT34" s="624"/>
      <c r="DU34" s="624"/>
      <c r="DV34" s="625"/>
      <c r="DW34" s="628">
        <v>25.4</v>
      </c>
      <c r="DX34" s="654"/>
      <c r="DY34" s="654"/>
      <c r="DZ34" s="654"/>
      <c r="EA34" s="654"/>
      <c r="EB34" s="654"/>
      <c r="EC34" s="655"/>
    </row>
    <row r="35" spans="2:133" ht="11.25" customHeight="1" x14ac:dyDescent="0.2">
      <c r="B35" s="620" t="s">
        <v>327</v>
      </c>
      <c r="C35" s="621"/>
      <c r="D35" s="621"/>
      <c r="E35" s="621"/>
      <c r="F35" s="621"/>
      <c r="G35" s="621"/>
      <c r="H35" s="621"/>
      <c r="I35" s="621"/>
      <c r="J35" s="621"/>
      <c r="K35" s="621"/>
      <c r="L35" s="621"/>
      <c r="M35" s="621"/>
      <c r="N35" s="621"/>
      <c r="O35" s="621"/>
      <c r="P35" s="621"/>
      <c r="Q35" s="622"/>
      <c r="R35" s="623">
        <v>395951</v>
      </c>
      <c r="S35" s="624"/>
      <c r="T35" s="624"/>
      <c r="U35" s="624"/>
      <c r="V35" s="624"/>
      <c r="W35" s="624"/>
      <c r="X35" s="624"/>
      <c r="Y35" s="625"/>
      <c r="Z35" s="626">
        <v>5.7</v>
      </c>
      <c r="AA35" s="626"/>
      <c r="AB35" s="626"/>
      <c r="AC35" s="626"/>
      <c r="AD35" s="627" t="s">
        <v>127</v>
      </c>
      <c r="AE35" s="627"/>
      <c r="AF35" s="627"/>
      <c r="AG35" s="627"/>
      <c r="AH35" s="627"/>
      <c r="AI35" s="627"/>
      <c r="AJ35" s="627"/>
      <c r="AK35" s="627"/>
      <c r="AL35" s="628" t="s">
        <v>127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36490</v>
      </c>
      <c r="CS35" s="656"/>
      <c r="CT35" s="656"/>
      <c r="CU35" s="656"/>
      <c r="CV35" s="656"/>
      <c r="CW35" s="656"/>
      <c r="CX35" s="656"/>
      <c r="CY35" s="657"/>
      <c r="CZ35" s="628">
        <v>0.6</v>
      </c>
      <c r="DA35" s="654"/>
      <c r="DB35" s="654"/>
      <c r="DC35" s="658"/>
      <c r="DD35" s="632">
        <v>35527</v>
      </c>
      <c r="DE35" s="656"/>
      <c r="DF35" s="656"/>
      <c r="DG35" s="656"/>
      <c r="DH35" s="656"/>
      <c r="DI35" s="656"/>
      <c r="DJ35" s="656"/>
      <c r="DK35" s="657"/>
      <c r="DL35" s="632">
        <v>14969</v>
      </c>
      <c r="DM35" s="656"/>
      <c r="DN35" s="656"/>
      <c r="DO35" s="656"/>
      <c r="DP35" s="656"/>
      <c r="DQ35" s="656"/>
      <c r="DR35" s="656"/>
      <c r="DS35" s="656"/>
      <c r="DT35" s="656"/>
      <c r="DU35" s="656"/>
      <c r="DV35" s="657"/>
      <c r="DW35" s="628">
        <v>0.4</v>
      </c>
      <c r="DX35" s="654"/>
      <c r="DY35" s="654"/>
      <c r="DZ35" s="654"/>
      <c r="EA35" s="654"/>
      <c r="EB35" s="654"/>
      <c r="EC35" s="655"/>
    </row>
    <row r="36" spans="2:133" ht="11.25" customHeight="1" x14ac:dyDescent="0.2">
      <c r="B36" s="620" t="s">
        <v>331</v>
      </c>
      <c r="C36" s="621"/>
      <c r="D36" s="621"/>
      <c r="E36" s="621"/>
      <c r="F36" s="621"/>
      <c r="G36" s="621"/>
      <c r="H36" s="621"/>
      <c r="I36" s="621"/>
      <c r="J36" s="621"/>
      <c r="K36" s="621"/>
      <c r="L36" s="621"/>
      <c r="M36" s="621"/>
      <c r="N36" s="621"/>
      <c r="O36" s="621"/>
      <c r="P36" s="621"/>
      <c r="Q36" s="622"/>
      <c r="R36" s="623">
        <v>710080</v>
      </c>
      <c r="S36" s="624"/>
      <c r="T36" s="624"/>
      <c r="U36" s="624"/>
      <c r="V36" s="624"/>
      <c r="W36" s="624"/>
      <c r="X36" s="624"/>
      <c r="Y36" s="625"/>
      <c r="Z36" s="626">
        <v>10.3</v>
      </c>
      <c r="AA36" s="626"/>
      <c r="AB36" s="626"/>
      <c r="AC36" s="626"/>
      <c r="AD36" s="627" t="s">
        <v>127</v>
      </c>
      <c r="AE36" s="627"/>
      <c r="AF36" s="627"/>
      <c r="AG36" s="627"/>
      <c r="AH36" s="627"/>
      <c r="AI36" s="627"/>
      <c r="AJ36" s="627"/>
      <c r="AK36" s="627"/>
      <c r="AL36" s="628" t="s">
        <v>238</v>
      </c>
      <c r="AM36" s="629"/>
      <c r="AN36" s="629"/>
      <c r="AO36" s="630"/>
      <c r="AP36" s="222"/>
      <c r="AQ36" s="689" t="s">
        <v>332</v>
      </c>
      <c r="AR36" s="690"/>
      <c r="AS36" s="690"/>
      <c r="AT36" s="690"/>
      <c r="AU36" s="690"/>
      <c r="AV36" s="690"/>
      <c r="AW36" s="690"/>
      <c r="AX36" s="690"/>
      <c r="AY36" s="691"/>
      <c r="AZ36" s="612">
        <v>543000</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8563</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972234</v>
      </c>
      <c r="CS36" s="624"/>
      <c r="CT36" s="624"/>
      <c r="CU36" s="624"/>
      <c r="CV36" s="624"/>
      <c r="CW36" s="624"/>
      <c r="CX36" s="624"/>
      <c r="CY36" s="625"/>
      <c r="CZ36" s="628">
        <v>16.8</v>
      </c>
      <c r="DA36" s="654"/>
      <c r="DB36" s="654"/>
      <c r="DC36" s="658"/>
      <c r="DD36" s="632">
        <v>818057</v>
      </c>
      <c r="DE36" s="624"/>
      <c r="DF36" s="624"/>
      <c r="DG36" s="624"/>
      <c r="DH36" s="624"/>
      <c r="DI36" s="624"/>
      <c r="DJ36" s="624"/>
      <c r="DK36" s="625"/>
      <c r="DL36" s="632">
        <v>628710</v>
      </c>
      <c r="DM36" s="624"/>
      <c r="DN36" s="624"/>
      <c r="DO36" s="624"/>
      <c r="DP36" s="624"/>
      <c r="DQ36" s="624"/>
      <c r="DR36" s="624"/>
      <c r="DS36" s="624"/>
      <c r="DT36" s="624"/>
      <c r="DU36" s="624"/>
      <c r="DV36" s="625"/>
      <c r="DW36" s="628">
        <v>15.9</v>
      </c>
      <c r="DX36" s="654"/>
      <c r="DY36" s="654"/>
      <c r="DZ36" s="654"/>
      <c r="EA36" s="654"/>
      <c r="EB36" s="654"/>
      <c r="EC36" s="655"/>
    </row>
    <row r="37" spans="2:133" ht="11.25" customHeight="1" x14ac:dyDescent="0.2">
      <c r="B37" s="620" t="s">
        <v>335</v>
      </c>
      <c r="C37" s="621"/>
      <c r="D37" s="621"/>
      <c r="E37" s="621"/>
      <c r="F37" s="621"/>
      <c r="G37" s="621"/>
      <c r="H37" s="621"/>
      <c r="I37" s="621"/>
      <c r="J37" s="621"/>
      <c r="K37" s="621"/>
      <c r="L37" s="621"/>
      <c r="M37" s="621"/>
      <c r="N37" s="621"/>
      <c r="O37" s="621"/>
      <c r="P37" s="621"/>
      <c r="Q37" s="622"/>
      <c r="R37" s="623">
        <v>53671</v>
      </c>
      <c r="S37" s="624"/>
      <c r="T37" s="624"/>
      <c r="U37" s="624"/>
      <c r="V37" s="624"/>
      <c r="W37" s="624"/>
      <c r="X37" s="624"/>
      <c r="Y37" s="625"/>
      <c r="Z37" s="626">
        <v>0.8</v>
      </c>
      <c r="AA37" s="626"/>
      <c r="AB37" s="626"/>
      <c r="AC37" s="626"/>
      <c r="AD37" s="627">
        <v>109</v>
      </c>
      <c r="AE37" s="627"/>
      <c r="AF37" s="627"/>
      <c r="AG37" s="627"/>
      <c r="AH37" s="627"/>
      <c r="AI37" s="627"/>
      <c r="AJ37" s="627"/>
      <c r="AK37" s="627"/>
      <c r="AL37" s="628">
        <v>0</v>
      </c>
      <c r="AM37" s="629"/>
      <c r="AN37" s="629"/>
      <c r="AO37" s="630"/>
      <c r="AQ37" s="686" t="s">
        <v>336</v>
      </c>
      <c r="AR37" s="687"/>
      <c r="AS37" s="687"/>
      <c r="AT37" s="687"/>
      <c r="AU37" s="687"/>
      <c r="AV37" s="687"/>
      <c r="AW37" s="687"/>
      <c r="AX37" s="687"/>
      <c r="AY37" s="688"/>
      <c r="AZ37" s="623">
        <v>234194</v>
      </c>
      <c r="BA37" s="624"/>
      <c r="BB37" s="624"/>
      <c r="BC37" s="624"/>
      <c r="BD37" s="656"/>
      <c r="BE37" s="656"/>
      <c r="BF37" s="678"/>
      <c r="BG37" s="620" t="s">
        <v>337</v>
      </c>
      <c r="BH37" s="621"/>
      <c r="BI37" s="621"/>
      <c r="BJ37" s="621"/>
      <c r="BK37" s="621"/>
      <c r="BL37" s="621"/>
      <c r="BM37" s="621"/>
      <c r="BN37" s="621"/>
      <c r="BO37" s="621"/>
      <c r="BP37" s="621"/>
      <c r="BQ37" s="621"/>
      <c r="BR37" s="621"/>
      <c r="BS37" s="621"/>
      <c r="BT37" s="621"/>
      <c r="BU37" s="622"/>
      <c r="BV37" s="623">
        <v>8563</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222369</v>
      </c>
      <c r="CS37" s="656"/>
      <c r="CT37" s="656"/>
      <c r="CU37" s="656"/>
      <c r="CV37" s="656"/>
      <c r="CW37" s="656"/>
      <c r="CX37" s="656"/>
      <c r="CY37" s="657"/>
      <c r="CZ37" s="628">
        <v>3.9</v>
      </c>
      <c r="DA37" s="654"/>
      <c r="DB37" s="654"/>
      <c r="DC37" s="658"/>
      <c r="DD37" s="632">
        <v>222369</v>
      </c>
      <c r="DE37" s="656"/>
      <c r="DF37" s="656"/>
      <c r="DG37" s="656"/>
      <c r="DH37" s="656"/>
      <c r="DI37" s="656"/>
      <c r="DJ37" s="656"/>
      <c r="DK37" s="657"/>
      <c r="DL37" s="632">
        <v>222369</v>
      </c>
      <c r="DM37" s="656"/>
      <c r="DN37" s="656"/>
      <c r="DO37" s="656"/>
      <c r="DP37" s="656"/>
      <c r="DQ37" s="656"/>
      <c r="DR37" s="656"/>
      <c r="DS37" s="656"/>
      <c r="DT37" s="656"/>
      <c r="DU37" s="656"/>
      <c r="DV37" s="657"/>
      <c r="DW37" s="628">
        <v>5.6</v>
      </c>
      <c r="DX37" s="654"/>
      <c r="DY37" s="654"/>
      <c r="DZ37" s="654"/>
      <c r="EA37" s="654"/>
      <c r="EB37" s="654"/>
      <c r="EC37" s="655"/>
    </row>
    <row r="38" spans="2:133" ht="11.25" customHeight="1" x14ac:dyDescent="0.2">
      <c r="B38" s="620" t="s">
        <v>339</v>
      </c>
      <c r="C38" s="621"/>
      <c r="D38" s="621"/>
      <c r="E38" s="621"/>
      <c r="F38" s="621"/>
      <c r="G38" s="621"/>
      <c r="H38" s="621"/>
      <c r="I38" s="621"/>
      <c r="J38" s="621"/>
      <c r="K38" s="621"/>
      <c r="L38" s="621"/>
      <c r="M38" s="621"/>
      <c r="N38" s="621"/>
      <c r="O38" s="621"/>
      <c r="P38" s="621"/>
      <c r="Q38" s="622"/>
      <c r="R38" s="623">
        <v>297100</v>
      </c>
      <c r="S38" s="624"/>
      <c r="T38" s="624"/>
      <c r="U38" s="624"/>
      <c r="V38" s="624"/>
      <c r="W38" s="624"/>
      <c r="X38" s="624"/>
      <c r="Y38" s="625"/>
      <c r="Z38" s="626">
        <v>4.3</v>
      </c>
      <c r="AA38" s="626"/>
      <c r="AB38" s="626"/>
      <c r="AC38" s="626"/>
      <c r="AD38" s="627" t="s">
        <v>238</v>
      </c>
      <c r="AE38" s="627"/>
      <c r="AF38" s="627"/>
      <c r="AG38" s="627"/>
      <c r="AH38" s="627"/>
      <c r="AI38" s="627"/>
      <c r="AJ38" s="627"/>
      <c r="AK38" s="627"/>
      <c r="AL38" s="628" t="s">
        <v>127</v>
      </c>
      <c r="AM38" s="629"/>
      <c r="AN38" s="629"/>
      <c r="AO38" s="630"/>
      <c r="AQ38" s="686" t="s">
        <v>340</v>
      </c>
      <c r="AR38" s="687"/>
      <c r="AS38" s="687"/>
      <c r="AT38" s="687"/>
      <c r="AU38" s="687"/>
      <c r="AV38" s="687"/>
      <c r="AW38" s="687"/>
      <c r="AX38" s="687"/>
      <c r="AY38" s="688"/>
      <c r="AZ38" s="623">
        <v>110207</v>
      </c>
      <c r="BA38" s="624"/>
      <c r="BB38" s="624"/>
      <c r="BC38" s="624"/>
      <c r="BD38" s="656"/>
      <c r="BE38" s="656"/>
      <c r="BF38" s="678"/>
      <c r="BG38" s="620" t="s">
        <v>341</v>
      </c>
      <c r="BH38" s="621"/>
      <c r="BI38" s="621"/>
      <c r="BJ38" s="621"/>
      <c r="BK38" s="621"/>
      <c r="BL38" s="621"/>
      <c r="BM38" s="621"/>
      <c r="BN38" s="621"/>
      <c r="BO38" s="621"/>
      <c r="BP38" s="621"/>
      <c r="BQ38" s="621"/>
      <c r="BR38" s="621"/>
      <c r="BS38" s="621"/>
      <c r="BT38" s="621"/>
      <c r="BU38" s="622"/>
      <c r="BV38" s="623">
        <v>739</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432793</v>
      </c>
      <c r="CS38" s="624"/>
      <c r="CT38" s="624"/>
      <c r="CU38" s="624"/>
      <c r="CV38" s="624"/>
      <c r="CW38" s="624"/>
      <c r="CX38" s="624"/>
      <c r="CY38" s="625"/>
      <c r="CZ38" s="628">
        <v>7.5</v>
      </c>
      <c r="DA38" s="654"/>
      <c r="DB38" s="654"/>
      <c r="DC38" s="658"/>
      <c r="DD38" s="632">
        <v>395148</v>
      </c>
      <c r="DE38" s="624"/>
      <c r="DF38" s="624"/>
      <c r="DG38" s="624"/>
      <c r="DH38" s="624"/>
      <c r="DI38" s="624"/>
      <c r="DJ38" s="624"/>
      <c r="DK38" s="625"/>
      <c r="DL38" s="632">
        <v>132939</v>
      </c>
      <c r="DM38" s="624"/>
      <c r="DN38" s="624"/>
      <c r="DO38" s="624"/>
      <c r="DP38" s="624"/>
      <c r="DQ38" s="624"/>
      <c r="DR38" s="624"/>
      <c r="DS38" s="624"/>
      <c r="DT38" s="624"/>
      <c r="DU38" s="624"/>
      <c r="DV38" s="625"/>
      <c r="DW38" s="628">
        <v>3.4</v>
      </c>
      <c r="DX38" s="654"/>
      <c r="DY38" s="654"/>
      <c r="DZ38" s="654"/>
      <c r="EA38" s="654"/>
      <c r="EB38" s="654"/>
      <c r="EC38" s="655"/>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238</v>
      </c>
      <c r="S39" s="624"/>
      <c r="T39" s="624"/>
      <c r="U39" s="624"/>
      <c r="V39" s="624"/>
      <c r="W39" s="624"/>
      <c r="X39" s="624"/>
      <c r="Y39" s="625"/>
      <c r="Z39" s="626" t="s">
        <v>127</v>
      </c>
      <c r="AA39" s="626"/>
      <c r="AB39" s="626"/>
      <c r="AC39" s="626"/>
      <c r="AD39" s="627" t="s">
        <v>238</v>
      </c>
      <c r="AE39" s="627"/>
      <c r="AF39" s="627"/>
      <c r="AG39" s="627"/>
      <c r="AH39" s="627"/>
      <c r="AI39" s="627"/>
      <c r="AJ39" s="627"/>
      <c r="AK39" s="627"/>
      <c r="AL39" s="628" t="s">
        <v>127</v>
      </c>
      <c r="AM39" s="629"/>
      <c r="AN39" s="629"/>
      <c r="AO39" s="630"/>
      <c r="AQ39" s="686" t="s">
        <v>344</v>
      </c>
      <c r="AR39" s="687"/>
      <c r="AS39" s="687"/>
      <c r="AT39" s="687"/>
      <c r="AU39" s="687"/>
      <c r="AV39" s="687"/>
      <c r="AW39" s="687"/>
      <c r="AX39" s="687"/>
      <c r="AY39" s="688"/>
      <c r="AZ39" s="623">
        <v>21924</v>
      </c>
      <c r="BA39" s="624"/>
      <c r="BB39" s="624"/>
      <c r="BC39" s="624"/>
      <c r="BD39" s="656"/>
      <c r="BE39" s="656"/>
      <c r="BF39" s="678"/>
      <c r="BG39" s="620" t="s">
        <v>345</v>
      </c>
      <c r="BH39" s="621"/>
      <c r="BI39" s="621"/>
      <c r="BJ39" s="621"/>
      <c r="BK39" s="621"/>
      <c r="BL39" s="621"/>
      <c r="BM39" s="621"/>
      <c r="BN39" s="621"/>
      <c r="BO39" s="621"/>
      <c r="BP39" s="621"/>
      <c r="BQ39" s="621"/>
      <c r="BR39" s="621"/>
      <c r="BS39" s="621"/>
      <c r="BT39" s="621"/>
      <c r="BU39" s="622"/>
      <c r="BV39" s="623">
        <v>1372</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266103</v>
      </c>
      <c r="CS39" s="656"/>
      <c r="CT39" s="656"/>
      <c r="CU39" s="656"/>
      <c r="CV39" s="656"/>
      <c r="CW39" s="656"/>
      <c r="CX39" s="656"/>
      <c r="CY39" s="657"/>
      <c r="CZ39" s="628">
        <v>4.5999999999999996</v>
      </c>
      <c r="DA39" s="654"/>
      <c r="DB39" s="654"/>
      <c r="DC39" s="658"/>
      <c r="DD39" s="632">
        <v>84698</v>
      </c>
      <c r="DE39" s="656"/>
      <c r="DF39" s="656"/>
      <c r="DG39" s="656"/>
      <c r="DH39" s="656"/>
      <c r="DI39" s="656"/>
      <c r="DJ39" s="656"/>
      <c r="DK39" s="657"/>
      <c r="DL39" s="632" t="s">
        <v>127</v>
      </c>
      <c r="DM39" s="656"/>
      <c r="DN39" s="656"/>
      <c r="DO39" s="656"/>
      <c r="DP39" s="656"/>
      <c r="DQ39" s="656"/>
      <c r="DR39" s="656"/>
      <c r="DS39" s="656"/>
      <c r="DT39" s="656"/>
      <c r="DU39" s="656"/>
      <c r="DV39" s="657"/>
      <c r="DW39" s="628" t="s">
        <v>238</v>
      </c>
      <c r="DX39" s="654"/>
      <c r="DY39" s="654"/>
      <c r="DZ39" s="654"/>
      <c r="EA39" s="654"/>
      <c r="EB39" s="654"/>
      <c r="EC39" s="655"/>
    </row>
    <row r="40" spans="2:133" ht="11.25" customHeight="1" x14ac:dyDescent="0.2">
      <c r="B40" s="620" t="s">
        <v>347</v>
      </c>
      <c r="C40" s="621"/>
      <c r="D40" s="621"/>
      <c r="E40" s="621"/>
      <c r="F40" s="621"/>
      <c r="G40" s="621"/>
      <c r="H40" s="621"/>
      <c r="I40" s="621"/>
      <c r="J40" s="621"/>
      <c r="K40" s="621"/>
      <c r="L40" s="621"/>
      <c r="M40" s="621"/>
      <c r="N40" s="621"/>
      <c r="O40" s="621"/>
      <c r="P40" s="621"/>
      <c r="Q40" s="622"/>
      <c r="R40" s="623" t="s">
        <v>127</v>
      </c>
      <c r="S40" s="624"/>
      <c r="T40" s="624"/>
      <c r="U40" s="624"/>
      <c r="V40" s="624"/>
      <c r="W40" s="624"/>
      <c r="X40" s="624"/>
      <c r="Y40" s="625"/>
      <c r="Z40" s="626" t="s">
        <v>238</v>
      </c>
      <c r="AA40" s="626"/>
      <c r="AB40" s="626"/>
      <c r="AC40" s="626"/>
      <c r="AD40" s="627" t="s">
        <v>127</v>
      </c>
      <c r="AE40" s="627"/>
      <c r="AF40" s="627"/>
      <c r="AG40" s="627"/>
      <c r="AH40" s="627"/>
      <c r="AI40" s="627"/>
      <c r="AJ40" s="627"/>
      <c r="AK40" s="627"/>
      <c r="AL40" s="628" t="s">
        <v>127</v>
      </c>
      <c r="AM40" s="629"/>
      <c r="AN40" s="629"/>
      <c r="AO40" s="630"/>
      <c r="AQ40" s="686" t="s">
        <v>348</v>
      </c>
      <c r="AR40" s="687"/>
      <c r="AS40" s="687"/>
      <c r="AT40" s="687"/>
      <c r="AU40" s="687"/>
      <c r="AV40" s="687"/>
      <c r="AW40" s="687"/>
      <c r="AX40" s="687"/>
      <c r="AY40" s="688"/>
      <c r="AZ40" s="623" t="s">
        <v>127</v>
      </c>
      <c r="BA40" s="624"/>
      <c r="BB40" s="624"/>
      <c r="BC40" s="624"/>
      <c r="BD40" s="656"/>
      <c r="BE40" s="656"/>
      <c r="BF40" s="678"/>
      <c r="BG40" s="671" t="s">
        <v>349</v>
      </c>
      <c r="BH40" s="672"/>
      <c r="BI40" s="672"/>
      <c r="BJ40" s="672"/>
      <c r="BK40" s="672"/>
      <c r="BL40" s="223"/>
      <c r="BM40" s="621" t="s">
        <v>350</v>
      </c>
      <c r="BN40" s="621"/>
      <c r="BO40" s="621"/>
      <c r="BP40" s="621"/>
      <c r="BQ40" s="621"/>
      <c r="BR40" s="621"/>
      <c r="BS40" s="621"/>
      <c r="BT40" s="621"/>
      <c r="BU40" s="622"/>
      <c r="BV40" s="623">
        <v>114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27607</v>
      </c>
      <c r="CS40" s="624"/>
      <c r="CT40" s="624"/>
      <c r="CU40" s="624"/>
      <c r="CV40" s="624"/>
      <c r="CW40" s="624"/>
      <c r="CX40" s="624"/>
      <c r="CY40" s="625"/>
      <c r="CZ40" s="628">
        <v>0.5</v>
      </c>
      <c r="DA40" s="654"/>
      <c r="DB40" s="654"/>
      <c r="DC40" s="658"/>
      <c r="DD40" s="632">
        <v>24907</v>
      </c>
      <c r="DE40" s="624"/>
      <c r="DF40" s="624"/>
      <c r="DG40" s="624"/>
      <c r="DH40" s="624"/>
      <c r="DI40" s="624"/>
      <c r="DJ40" s="624"/>
      <c r="DK40" s="625"/>
      <c r="DL40" s="632" t="s">
        <v>127</v>
      </c>
      <c r="DM40" s="624"/>
      <c r="DN40" s="624"/>
      <c r="DO40" s="624"/>
      <c r="DP40" s="624"/>
      <c r="DQ40" s="624"/>
      <c r="DR40" s="624"/>
      <c r="DS40" s="624"/>
      <c r="DT40" s="624"/>
      <c r="DU40" s="624"/>
      <c r="DV40" s="625"/>
      <c r="DW40" s="628" t="s">
        <v>238</v>
      </c>
      <c r="DX40" s="654"/>
      <c r="DY40" s="654"/>
      <c r="DZ40" s="654"/>
      <c r="EA40" s="654"/>
      <c r="EB40" s="654"/>
      <c r="EC40" s="655"/>
    </row>
    <row r="41" spans="2:133" ht="11.25" customHeight="1" x14ac:dyDescent="0.2">
      <c r="B41" s="644" t="s">
        <v>352</v>
      </c>
      <c r="C41" s="645"/>
      <c r="D41" s="645"/>
      <c r="E41" s="645"/>
      <c r="F41" s="645"/>
      <c r="G41" s="645"/>
      <c r="H41" s="645"/>
      <c r="I41" s="645"/>
      <c r="J41" s="645"/>
      <c r="K41" s="645"/>
      <c r="L41" s="645"/>
      <c r="M41" s="645"/>
      <c r="N41" s="645"/>
      <c r="O41" s="645"/>
      <c r="P41" s="645"/>
      <c r="Q41" s="646"/>
      <c r="R41" s="695">
        <v>6889798</v>
      </c>
      <c r="S41" s="696"/>
      <c r="T41" s="696"/>
      <c r="U41" s="696"/>
      <c r="V41" s="696"/>
      <c r="W41" s="696"/>
      <c r="X41" s="696"/>
      <c r="Y41" s="700"/>
      <c r="Z41" s="701">
        <v>100</v>
      </c>
      <c r="AA41" s="701"/>
      <c r="AB41" s="701"/>
      <c r="AC41" s="701"/>
      <c r="AD41" s="702">
        <v>3954493</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50767</v>
      </c>
      <c r="BA41" s="624"/>
      <c r="BB41" s="624"/>
      <c r="BC41" s="624"/>
      <c r="BD41" s="656"/>
      <c r="BE41" s="656"/>
      <c r="BF41" s="678"/>
      <c r="BG41" s="671"/>
      <c r="BH41" s="672"/>
      <c r="BI41" s="672"/>
      <c r="BJ41" s="672"/>
      <c r="BK41" s="672"/>
      <c r="BL41" s="223"/>
      <c r="BM41" s="621" t="s">
        <v>354</v>
      </c>
      <c r="BN41" s="621"/>
      <c r="BO41" s="621"/>
      <c r="BP41" s="621"/>
      <c r="BQ41" s="621"/>
      <c r="BR41" s="621"/>
      <c r="BS41" s="621"/>
      <c r="BT41" s="621"/>
      <c r="BU41" s="622"/>
      <c r="BV41" s="623" t="s">
        <v>127</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127</v>
      </c>
      <c r="CS41" s="656"/>
      <c r="CT41" s="656"/>
      <c r="CU41" s="656"/>
      <c r="CV41" s="656"/>
      <c r="CW41" s="656"/>
      <c r="CX41" s="656"/>
      <c r="CY41" s="657"/>
      <c r="CZ41" s="628" t="s">
        <v>238</v>
      </c>
      <c r="DA41" s="654"/>
      <c r="DB41" s="654"/>
      <c r="DC41" s="658"/>
      <c r="DD41" s="632" t="s">
        <v>127</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125908</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358</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1148005</v>
      </c>
      <c r="CS42" s="656"/>
      <c r="CT42" s="656"/>
      <c r="CU42" s="656"/>
      <c r="CV42" s="656"/>
      <c r="CW42" s="656"/>
      <c r="CX42" s="656"/>
      <c r="CY42" s="657"/>
      <c r="CZ42" s="628">
        <v>19.899999999999999</v>
      </c>
      <c r="DA42" s="654"/>
      <c r="DB42" s="654"/>
      <c r="DC42" s="658"/>
      <c r="DD42" s="632">
        <v>439253</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9648</v>
      </c>
      <c r="CS43" s="656"/>
      <c r="CT43" s="656"/>
      <c r="CU43" s="656"/>
      <c r="CV43" s="656"/>
      <c r="CW43" s="656"/>
      <c r="CX43" s="656"/>
      <c r="CY43" s="657"/>
      <c r="CZ43" s="628">
        <v>0.2</v>
      </c>
      <c r="DA43" s="654"/>
      <c r="DB43" s="654"/>
      <c r="DC43" s="658"/>
      <c r="DD43" s="632">
        <v>9648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1148005</v>
      </c>
      <c r="CS44" s="624"/>
      <c r="CT44" s="624"/>
      <c r="CU44" s="624"/>
      <c r="CV44" s="624"/>
      <c r="CW44" s="624"/>
      <c r="CX44" s="624"/>
      <c r="CY44" s="625"/>
      <c r="CZ44" s="628">
        <v>19.899999999999999</v>
      </c>
      <c r="DA44" s="629"/>
      <c r="DB44" s="629"/>
      <c r="DC44" s="635"/>
      <c r="DD44" s="632">
        <v>439253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821390</v>
      </c>
      <c r="CS45" s="656"/>
      <c r="CT45" s="656"/>
      <c r="CU45" s="656"/>
      <c r="CV45" s="656"/>
      <c r="CW45" s="656"/>
      <c r="CX45" s="656"/>
      <c r="CY45" s="657"/>
      <c r="CZ45" s="628">
        <v>14.2</v>
      </c>
      <c r="DA45" s="654"/>
      <c r="DB45" s="654"/>
      <c r="DC45" s="658"/>
      <c r="DD45" s="632">
        <v>146868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326615</v>
      </c>
      <c r="CS46" s="624"/>
      <c r="CT46" s="624"/>
      <c r="CU46" s="624"/>
      <c r="CV46" s="624"/>
      <c r="CW46" s="624"/>
      <c r="CX46" s="624"/>
      <c r="CY46" s="625"/>
      <c r="CZ46" s="628">
        <v>5.7</v>
      </c>
      <c r="DA46" s="629"/>
      <c r="DB46" s="629"/>
      <c r="DC46" s="635"/>
      <c r="DD46" s="632">
        <v>292385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238</v>
      </c>
      <c r="CS47" s="656"/>
      <c r="CT47" s="656"/>
      <c r="CU47" s="656"/>
      <c r="CV47" s="656"/>
      <c r="CW47" s="656"/>
      <c r="CX47" s="656"/>
      <c r="CY47" s="657"/>
      <c r="CZ47" s="628" t="s">
        <v>127</v>
      </c>
      <c r="DA47" s="654"/>
      <c r="DB47" s="654"/>
      <c r="DC47" s="658"/>
      <c r="DD47" s="632" t="s">
        <v>127</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367</v>
      </c>
      <c r="CG48" s="621"/>
      <c r="CH48" s="621"/>
      <c r="CI48" s="621"/>
      <c r="CJ48" s="621"/>
      <c r="CK48" s="621"/>
      <c r="CL48" s="621"/>
      <c r="CM48" s="621"/>
      <c r="CN48" s="621"/>
      <c r="CO48" s="621"/>
      <c r="CP48" s="621"/>
      <c r="CQ48" s="622"/>
      <c r="CR48" s="623" t="s">
        <v>127</v>
      </c>
      <c r="CS48" s="624"/>
      <c r="CT48" s="624"/>
      <c r="CU48" s="624"/>
      <c r="CV48" s="624"/>
      <c r="CW48" s="624"/>
      <c r="CX48" s="624"/>
      <c r="CY48" s="625"/>
      <c r="CZ48" s="628" t="s">
        <v>238</v>
      </c>
      <c r="DA48" s="629"/>
      <c r="DB48" s="629"/>
      <c r="DC48" s="635"/>
      <c r="DD48" s="632" t="s">
        <v>127</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5770929</v>
      </c>
      <c r="CS49" s="682"/>
      <c r="CT49" s="682"/>
      <c r="CU49" s="682"/>
      <c r="CV49" s="682"/>
      <c r="CW49" s="682"/>
      <c r="CX49" s="682"/>
      <c r="CY49" s="711"/>
      <c r="CZ49" s="703">
        <v>100</v>
      </c>
      <c r="DA49" s="712"/>
      <c r="DB49" s="712"/>
      <c r="DC49" s="713"/>
      <c r="DD49" s="714">
        <v>4023174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Otsg8jhLIuxsUQrV9McCpKZuJ9JNkCX67oIZs7U1/my7d+ndYbrxnf8w1zZA2tddJurd3i5iWLXUwOwfXCDtQ==" saltValue="xVkoXQs1y/XtcO4dxhmeC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6881</v>
      </c>
      <c r="R7" s="753"/>
      <c r="S7" s="753"/>
      <c r="T7" s="753"/>
      <c r="U7" s="753"/>
      <c r="V7" s="753">
        <v>5768</v>
      </c>
      <c r="W7" s="753"/>
      <c r="X7" s="753"/>
      <c r="Y7" s="753"/>
      <c r="Z7" s="753"/>
      <c r="AA7" s="753">
        <v>1113</v>
      </c>
      <c r="AB7" s="753"/>
      <c r="AC7" s="753"/>
      <c r="AD7" s="753"/>
      <c r="AE7" s="754"/>
      <c r="AF7" s="755">
        <v>383</v>
      </c>
      <c r="AG7" s="756"/>
      <c r="AH7" s="756"/>
      <c r="AI7" s="756"/>
      <c r="AJ7" s="757"/>
      <c r="AK7" s="758"/>
      <c r="AL7" s="759"/>
      <c r="AM7" s="759"/>
      <c r="AN7" s="759"/>
      <c r="AO7" s="759"/>
      <c r="AP7" s="759">
        <v>330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62"/>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9</v>
      </c>
      <c r="R8" s="784"/>
      <c r="S8" s="784"/>
      <c r="T8" s="784"/>
      <c r="U8" s="784"/>
      <c r="V8" s="784">
        <v>3</v>
      </c>
      <c r="W8" s="784"/>
      <c r="X8" s="784"/>
      <c r="Y8" s="784"/>
      <c r="Z8" s="784"/>
      <c r="AA8" s="784">
        <v>6</v>
      </c>
      <c r="AB8" s="784"/>
      <c r="AC8" s="784"/>
      <c r="AD8" s="784"/>
      <c r="AE8" s="785"/>
      <c r="AF8" s="786">
        <v>2</v>
      </c>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6890</v>
      </c>
      <c r="R23" s="793"/>
      <c r="S23" s="793"/>
      <c r="T23" s="793"/>
      <c r="U23" s="793"/>
      <c r="V23" s="793">
        <v>5771</v>
      </c>
      <c r="W23" s="793"/>
      <c r="X23" s="793"/>
      <c r="Y23" s="793"/>
      <c r="Z23" s="793"/>
      <c r="AA23" s="793">
        <v>1119</v>
      </c>
      <c r="AB23" s="793"/>
      <c r="AC23" s="793"/>
      <c r="AD23" s="793"/>
      <c r="AE23" s="794"/>
      <c r="AF23" s="795">
        <v>385</v>
      </c>
      <c r="AG23" s="793"/>
      <c r="AH23" s="793"/>
      <c r="AI23" s="793"/>
      <c r="AJ23" s="796"/>
      <c r="AK23" s="797"/>
      <c r="AL23" s="798"/>
      <c r="AM23" s="798"/>
      <c r="AN23" s="798"/>
      <c r="AO23" s="798"/>
      <c r="AP23" s="793">
        <v>330</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743</v>
      </c>
      <c r="R28" s="823"/>
      <c r="S28" s="823"/>
      <c r="T28" s="823"/>
      <c r="U28" s="823"/>
      <c r="V28" s="823">
        <v>734</v>
      </c>
      <c r="W28" s="823"/>
      <c r="X28" s="823"/>
      <c r="Y28" s="823"/>
      <c r="Z28" s="823"/>
      <c r="AA28" s="823">
        <v>9</v>
      </c>
      <c r="AB28" s="823"/>
      <c r="AC28" s="823"/>
      <c r="AD28" s="823"/>
      <c r="AE28" s="824"/>
      <c r="AF28" s="825">
        <v>9</v>
      </c>
      <c r="AG28" s="823"/>
      <c r="AH28" s="823"/>
      <c r="AI28" s="823"/>
      <c r="AJ28" s="826"/>
      <c r="AK28" s="827">
        <v>51</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458</v>
      </c>
      <c r="R29" s="784"/>
      <c r="S29" s="784"/>
      <c r="T29" s="784"/>
      <c r="U29" s="784"/>
      <c r="V29" s="784">
        <v>445</v>
      </c>
      <c r="W29" s="784"/>
      <c r="X29" s="784"/>
      <c r="Y29" s="784"/>
      <c r="Z29" s="784"/>
      <c r="AA29" s="784">
        <v>13</v>
      </c>
      <c r="AB29" s="784"/>
      <c r="AC29" s="784"/>
      <c r="AD29" s="784"/>
      <c r="AE29" s="785"/>
      <c r="AF29" s="786">
        <v>14</v>
      </c>
      <c r="AG29" s="787"/>
      <c r="AH29" s="787"/>
      <c r="AI29" s="787"/>
      <c r="AJ29" s="788"/>
      <c r="AK29" s="834">
        <v>44</v>
      </c>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129</v>
      </c>
      <c r="R30" s="784"/>
      <c r="S30" s="784"/>
      <c r="T30" s="784"/>
      <c r="U30" s="784"/>
      <c r="V30" s="784">
        <v>129</v>
      </c>
      <c r="W30" s="784"/>
      <c r="X30" s="784"/>
      <c r="Y30" s="784"/>
      <c r="Z30" s="784"/>
      <c r="AA30" s="784">
        <v>0</v>
      </c>
      <c r="AB30" s="784"/>
      <c r="AC30" s="784"/>
      <c r="AD30" s="784"/>
      <c r="AE30" s="785"/>
      <c r="AF30" s="786" t="s">
        <v>396</v>
      </c>
      <c r="AG30" s="787"/>
      <c r="AH30" s="787"/>
      <c r="AI30" s="787"/>
      <c r="AJ30" s="788"/>
      <c r="AK30" s="834">
        <v>76</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7</v>
      </c>
      <c r="R31" s="784"/>
      <c r="S31" s="784"/>
      <c r="T31" s="784"/>
      <c r="U31" s="784"/>
      <c r="V31" s="784">
        <v>7</v>
      </c>
      <c r="W31" s="784"/>
      <c r="X31" s="784"/>
      <c r="Y31" s="784"/>
      <c r="Z31" s="784"/>
      <c r="AA31" s="784">
        <v>0</v>
      </c>
      <c r="AB31" s="784"/>
      <c r="AC31" s="784"/>
      <c r="AD31" s="784"/>
      <c r="AE31" s="785"/>
      <c r="AF31" s="786">
        <v>0</v>
      </c>
      <c r="AG31" s="787"/>
      <c r="AH31" s="787"/>
      <c r="AI31" s="787"/>
      <c r="AJ31" s="788"/>
      <c r="AK31" s="834">
        <v>5</v>
      </c>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360</v>
      </c>
      <c r="R32" s="784"/>
      <c r="S32" s="784"/>
      <c r="T32" s="784"/>
      <c r="U32" s="784"/>
      <c r="V32" s="784">
        <v>157</v>
      </c>
      <c r="W32" s="784"/>
      <c r="X32" s="784"/>
      <c r="Y32" s="784"/>
      <c r="Z32" s="784"/>
      <c r="AA32" s="784">
        <v>203</v>
      </c>
      <c r="AB32" s="784"/>
      <c r="AC32" s="784"/>
      <c r="AD32" s="784"/>
      <c r="AE32" s="785"/>
      <c r="AF32" s="786">
        <v>203</v>
      </c>
      <c r="AG32" s="787"/>
      <c r="AH32" s="787"/>
      <c r="AI32" s="787"/>
      <c r="AJ32" s="788"/>
      <c r="AK32" s="834">
        <v>85</v>
      </c>
      <c r="AL32" s="830"/>
      <c r="AM32" s="830"/>
      <c r="AN32" s="830"/>
      <c r="AO32" s="830"/>
      <c r="AP32" s="830"/>
      <c r="AQ32" s="830"/>
      <c r="AR32" s="830"/>
      <c r="AS32" s="830"/>
      <c r="AT32" s="830"/>
      <c r="AU32" s="830"/>
      <c r="AV32" s="830"/>
      <c r="AW32" s="830"/>
      <c r="AX32" s="830"/>
      <c r="AY32" s="830"/>
      <c r="AZ32" s="831"/>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118</v>
      </c>
      <c r="R33" s="784"/>
      <c r="S33" s="784"/>
      <c r="T33" s="784"/>
      <c r="U33" s="784"/>
      <c r="V33" s="784">
        <v>118</v>
      </c>
      <c r="W33" s="784"/>
      <c r="X33" s="784"/>
      <c r="Y33" s="784"/>
      <c r="Z33" s="784"/>
      <c r="AA33" s="784">
        <v>0</v>
      </c>
      <c r="AB33" s="784"/>
      <c r="AC33" s="784"/>
      <c r="AD33" s="784"/>
      <c r="AE33" s="785"/>
      <c r="AF33" s="786" t="s">
        <v>396</v>
      </c>
      <c r="AG33" s="787"/>
      <c r="AH33" s="787"/>
      <c r="AI33" s="787"/>
      <c r="AJ33" s="788"/>
      <c r="AK33" s="834">
        <v>234</v>
      </c>
      <c r="AL33" s="830"/>
      <c r="AM33" s="830"/>
      <c r="AN33" s="830"/>
      <c r="AO33" s="830"/>
      <c r="AP33" s="830">
        <v>203</v>
      </c>
      <c r="AQ33" s="830"/>
      <c r="AR33" s="830"/>
      <c r="AS33" s="830"/>
      <c r="AT33" s="830"/>
      <c r="AU33" s="830">
        <v>203</v>
      </c>
      <c r="AV33" s="830"/>
      <c r="AW33" s="830"/>
      <c r="AX33" s="830"/>
      <c r="AY33" s="830"/>
      <c r="AZ33" s="831"/>
      <c r="BA33" s="831"/>
      <c r="BB33" s="831"/>
      <c r="BC33" s="831"/>
      <c r="BD33" s="831"/>
      <c r="BE33" s="832" t="s">
        <v>414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415</v>
      </c>
      <c r="C34" s="781"/>
      <c r="D34" s="781"/>
      <c r="E34" s="781"/>
      <c r="F34" s="781"/>
      <c r="G34" s="781"/>
      <c r="H34" s="781"/>
      <c r="I34" s="781"/>
      <c r="J34" s="781"/>
      <c r="K34" s="781"/>
      <c r="L34" s="781"/>
      <c r="M34" s="781"/>
      <c r="N34" s="781"/>
      <c r="O34" s="781"/>
      <c r="P34" s="782"/>
      <c r="Q34" s="783">
        <v>23</v>
      </c>
      <c r="R34" s="784"/>
      <c r="S34" s="784"/>
      <c r="T34" s="784"/>
      <c r="U34" s="784"/>
      <c r="V34" s="784">
        <v>23</v>
      </c>
      <c r="W34" s="784"/>
      <c r="X34" s="784"/>
      <c r="Y34" s="784"/>
      <c r="Z34" s="784"/>
      <c r="AA34" s="784">
        <v>0</v>
      </c>
      <c r="AB34" s="784"/>
      <c r="AC34" s="784"/>
      <c r="AD34" s="784"/>
      <c r="AE34" s="785"/>
      <c r="AF34" s="786" t="s">
        <v>396</v>
      </c>
      <c r="AG34" s="787"/>
      <c r="AH34" s="787"/>
      <c r="AI34" s="787"/>
      <c r="AJ34" s="788"/>
      <c r="AK34" s="834">
        <v>22</v>
      </c>
      <c r="AL34" s="830"/>
      <c r="AM34" s="830"/>
      <c r="AN34" s="830"/>
      <c r="AO34" s="830"/>
      <c r="AP34" s="830"/>
      <c r="AQ34" s="830"/>
      <c r="AR34" s="830"/>
      <c r="AS34" s="830"/>
      <c r="AT34" s="830"/>
      <c r="AU34" s="830"/>
      <c r="AV34" s="830"/>
      <c r="AW34" s="830"/>
      <c r="AX34" s="830"/>
      <c r="AY34" s="830"/>
      <c r="AZ34" s="831"/>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225</v>
      </c>
      <c r="AG63" s="844"/>
      <c r="AH63" s="844"/>
      <c r="AI63" s="844"/>
      <c r="AJ63" s="845"/>
      <c r="AK63" s="846"/>
      <c r="AL63" s="841"/>
      <c r="AM63" s="841"/>
      <c r="AN63" s="841"/>
      <c r="AO63" s="841"/>
      <c r="AP63" s="844">
        <v>203</v>
      </c>
      <c r="AQ63" s="844"/>
      <c r="AR63" s="844"/>
      <c r="AS63" s="844"/>
      <c r="AT63" s="844"/>
      <c r="AU63" s="844">
        <v>203</v>
      </c>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426</v>
      </c>
      <c r="AQ66" s="734"/>
      <c r="AR66" s="734"/>
      <c r="AS66" s="734"/>
      <c r="AT66" s="735"/>
      <c r="AU66" s="733" t="s">
        <v>427</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596</v>
      </c>
      <c r="C68" s="870"/>
      <c r="D68" s="870"/>
      <c r="E68" s="870"/>
      <c r="F68" s="870"/>
      <c r="G68" s="870"/>
      <c r="H68" s="870"/>
      <c r="I68" s="870"/>
      <c r="J68" s="870"/>
      <c r="K68" s="870"/>
      <c r="L68" s="870"/>
      <c r="M68" s="870"/>
      <c r="N68" s="870"/>
      <c r="O68" s="870"/>
      <c r="P68" s="871"/>
      <c r="Q68" s="872">
        <v>3388</v>
      </c>
      <c r="R68" s="866"/>
      <c r="S68" s="866"/>
      <c r="T68" s="866"/>
      <c r="U68" s="866"/>
      <c r="V68" s="866">
        <v>3388</v>
      </c>
      <c r="W68" s="866"/>
      <c r="X68" s="866"/>
      <c r="Y68" s="866"/>
      <c r="Z68" s="866"/>
      <c r="AA68" s="866">
        <v>0</v>
      </c>
      <c r="AB68" s="866"/>
      <c r="AC68" s="866"/>
      <c r="AD68" s="866"/>
      <c r="AE68" s="866"/>
      <c r="AF68" s="866">
        <v>0</v>
      </c>
      <c r="AG68" s="866"/>
      <c r="AH68" s="866"/>
      <c r="AI68" s="866"/>
      <c r="AJ68" s="866"/>
      <c r="AK68" s="866">
        <v>489</v>
      </c>
      <c r="AL68" s="866"/>
      <c r="AM68" s="866"/>
      <c r="AN68" s="866"/>
      <c r="AO68" s="866"/>
      <c r="AP68" s="866">
        <v>554</v>
      </c>
      <c r="AQ68" s="866"/>
      <c r="AR68" s="866"/>
      <c r="AS68" s="866"/>
      <c r="AT68" s="866"/>
      <c r="AU68" s="866">
        <v>554</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597</v>
      </c>
      <c r="C69" s="874"/>
      <c r="D69" s="874"/>
      <c r="E69" s="874"/>
      <c r="F69" s="874"/>
      <c r="G69" s="874"/>
      <c r="H69" s="874"/>
      <c r="I69" s="874"/>
      <c r="J69" s="874"/>
      <c r="K69" s="874"/>
      <c r="L69" s="874"/>
      <c r="M69" s="874"/>
      <c r="N69" s="874"/>
      <c r="O69" s="874"/>
      <c r="P69" s="875"/>
      <c r="Q69" s="876">
        <v>108</v>
      </c>
      <c r="R69" s="830"/>
      <c r="S69" s="830"/>
      <c r="T69" s="830"/>
      <c r="U69" s="830"/>
      <c r="V69" s="830">
        <v>106</v>
      </c>
      <c r="W69" s="830"/>
      <c r="X69" s="830"/>
      <c r="Y69" s="830"/>
      <c r="Z69" s="830"/>
      <c r="AA69" s="830">
        <v>2</v>
      </c>
      <c r="AB69" s="830"/>
      <c r="AC69" s="830"/>
      <c r="AD69" s="830"/>
      <c r="AE69" s="830"/>
      <c r="AF69" s="830">
        <v>2</v>
      </c>
      <c r="AG69" s="830"/>
      <c r="AH69" s="830"/>
      <c r="AI69" s="830"/>
      <c r="AJ69" s="830"/>
      <c r="AK69" s="830">
        <v>4</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598</v>
      </c>
      <c r="C70" s="874"/>
      <c r="D70" s="874"/>
      <c r="E70" s="874"/>
      <c r="F70" s="874"/>
      <c r="G70" s="874"/>
      <c r="H70" s="874"/>
      <c r="I70" s="874"/>
      <c r="J70" s="874"/>
      <c r="K70" s="874"/>
      <c r="L70" s="874"/>
      <c r="M70" s="874"/>
      <c r="N70" s="874"/>
      <c r="O70" s="874"/>
      <c r="P70" s="875"/>
      <c r="Q70" s="876">
        <v>2929</v>
      </c>
      <c r="R70" s="830"/>
      <c r="S70" s="830"/>
      <c r="T70" s="830"/>
      <c r="U70" s="830"/>
      <c r="V70" s="830">
        <v>2770</v>
      </c>
      <c r="W70" s="830"/>
      <c r="X70" s="830"/>
      <c r="Y70" s="830"/>
      <c r="Z70" s="830"/>
      <c r="AA70" s="830">
        <v>159</v>
      </c>
      <c r="AB70" s="830"/>
      <c r="AC70" s="830"/>
      <c r="AD70" s="830"/>
      <c r="AE70" s="830"/>
      <c r="AF70" s="830">
        <v>159</v>
      </c>
      <c r="AG70" s="830"/>
      <c r="AH70" s="830"/>
      <c r="AI70" s="830"/>
      <c r="AJ70" s="830"/>
      <c r="AK70" s="830"/>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606</v>
      </c>
      <c r="C71" s="874"/>
      <c r="D71" s="874"/>
      <c r="E71" s="874"/>
      <c r="F71" s="874"/>
      <c r="G71" s="874"/>
      <c r="H71" s="874"/>
      <c r="I71" s="874"/>
      <c r="J71" s="874"/>
      <c r="K71" s="874"/>
      <c r="L71" s="874"/>
      <c r="M71" s="874"/>
      <c r="N71" s="874"/>
      <c r="O71" s="874"/>
      <c r="P71" s="875"/>
      <c r="Q71" s="876">
        <v>190</v>
      </c>
      <c r="R71" s="830"/>
      <c r="S71" s="830"/>
      <c r="T71" s="830"/>
      <c r="U71" s="830"/>
      <c r="V71" s="830">
        <v>173</v>
      </c>
      <c r="W71" s="830"/>
      <c r="X71" s="830"/>
      <c r="Y71" s="830"/>
      <c r="Z71" s="830"/>
      <c r="AA71" s="830">
        <v>17</v>
      </c>
      <c r="AB71" s="830"/>
      <c r="AC71" s="830"/>
      <c r="AD71" s="830"/>
      <c r="AE71" s="830"/>
      <c r="AF71" s="830">
        <v>17</v>
      </c>
      <c r="AG71" s="830"/>
      <c r="AH71" s="830"/>
      <c r="AI71" s="830"/>
      <c r="AJ71" s="830"/>
      <c r="AK71" s="830"/>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599</v>
      </c>
      <c r="C72" s="874"/>
      <c r="D72" s="874"/>
      <c r="E72" s="874"/>
      <c r="F72" s="874"/>
      <c r="G72" s="874"/>
      <c r="H72" s="874"/>
      <c r="I72" s="874"/>
      <c r="J72" s="874"/>
      <c r="K72" s="874"/>
      <c r="L72" s="874"/>
      <c r="M72" s="874"/>
      <c r="N72" s="874"/>
      <c r="O72" s="874"/>
      <c r="P72" s="875"/>
      <c r="Q72" s="876">
        <v>4645</v>
      </c>
      <c r="R72" s="830"/>
      <c r="S72" s="830"/>
      <c r="T72" s="830"/>
      <c r="U72" s="830"/>
      <c r="V72" s="830">
        <v>4355</v>
      </c>
      <c r="W72" s="830"/>
      <c r="X72" s="830"/>
      <c r="Y72" s="830"/>
      <c r="Z72" s="830"/>
      <c r="AA72" s="830">
        <v>290</v>
      </c>
      <c r="AB72" s="830"/>
      <c r="AC72" s="830"/>
      <c r="AD72" s="830"/>
      <c r="AE72" s="830"/>
      <c r="AF72" s="830">
        <v>290</v>
      </c>
      <c r="AG72" s="830"/>
      <c r="AH72" s="830"/>
      <c r="AI72" s="830"/>
      <c r="AJ72" s="830"/>
      <c r="AK72" s="830">
        <v>65</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600</v>
      </c>
      <c r="C73" s="874"/>
      <c r="D73" s="874"/>
      <c r="E73" s="874"/>
      <c r="F73" s="874"/>
      <c r="G73" s="874"/>
      <c r="H73" s="874"/>
      <c r="I73" s="874"/>
      <c r="J73" s="874"/>
      <c r="K73" s="874"/>
      <c r="L73" s="874"/>
      <c r="M73" s="874"/>
      <c r="N73" s="874"/>
      <c r="O73" s="874"/>
      <c r="P73" s="875"/>
      <c r="Q73" s="876">
        <v>763</v>
      </c>
      <c r="R73" s="830"/>
      <c r="S73" s="830"/>
      <c r="T73" s="830"/>
      <c r="U73" s="830"/>
      <c r="V73" s="830">
        <v>760</v>
      </c>
      <c r="W73" s="830"/>
      <c r="X73" s="830"/>
      <c r="Y73" s="830"/>
      <c r="Z73" s="830"/>
      <c r="AA73" s="830">
        <v>3</v>
      </c>
      <c r="AB73" s="830"/>
      <c r="AC73" s="830"/>
      <c r="AD73" s="830"/>
      <c r="AE73" s="830"/>
      <c r="AF73" s="830">
        <v>3</v>
      </c>
      <c r="AG73" s="830"/>
      <c r="AH73" s="830"/>
      <c r="AI73" s="830"/>
      <c r="AJ73" s="830"/>
      <c r="AK73" s="830">
        <v>9</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601</v>
      </c>
      <c r="C74" s="874"/>
      <c r="D74" s="874"/>
      <c r="E74" s="874"/>
      <c r="F74" s="874"/>
      <c r="G74" s="874"/>
      <c r="H74" s="874"/>
      <c r="I74" s="874"/>
      <c r="J74" s="874"/>
      <c r="K74" s="874"/>
      <c r="L74" s="874"/>
      <c r="M74" s="874"/>
      <c r="N74" s="874"/>
      <c r="O74" s="874"/>
      <c r="P74" s="875"/>
      <c r="Q74" s="876">
        <v>461</v>
      </c>
      <c r="R74" s="830"/>
      <c r="S74" s="830"/>
      <c r="T74" s="830"/>
      <c r="U74" s="830"/>
      <c r="V74" s="830">
        <v>439</v>
      </c>
      <c r="W74" s="830"/>
      <c r="X74" s="830"/>
      <c r="Y74" s="830"/>
      <c r="Z74" s="830"/>
      <c r="AA74" s="830">
        <v>22</v>
      </c>
      <c r="AB74" s="830"/>
      <c r="AC74" s="830"/>
      <c r="AD74" s="830"/>
      <c r="AE74" s="830"/>
      <c r="AF74" s="830">
        <v>22</v>
      </c>
      <c r="AG74" s="830"/>
      <c r="AH74" s="830"/>
      <c r="AI74" s="830"/>
      <c r="AJ74" s="830"/>
      <c r="AK74" s="830"/>
      <c r="AL74" s="830"/>
      <c r="AM74" s="830"/>
      <c r="AN74" s="830"/>
      <c r="AO74" s="830"/>
      <c r="AP74" s="830">
        <v>3345</v>
      </c>
      <c r="AQ74" s="830"/>
      <c r="AR74" s="830"/>
      <c r="AS74" s="830"/>
      <c r="AT74" s="830"/>
      <c r="AU74" s="830">
        <v>3345</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602</v>
      </c>
      <c r="C75" s="874"/>
      <c r="D75" s="874"/>
      <c r="E75" s="874"/>
      <c r="F75" s="874"/>
      <c r="G75" s="874"/>
      <c r="H75" s="874"/>
      <c r="I75" s="874"/>
      <c r="J75" s="874"/>
      <c r="K75" s="874"/>
      <c r="L75" s="874"/>
      <c r="M75" s="874"/>
      <c r="N75" s="874"/>
      <c r="O75" s="874"/>
      <c r="P75" s="875"/>
      <c r="Q75" s="877">
        <v>52</v>
      </c>
      <c r="R75" s="878"/>
      <c r="S75" s="878"/>
      <c r="T75" s="878"/>
      <c r="U75" s="834"/>
      <c r="V75" s="879">
        <v>51</v>
      </c>
      <c r="W75" s="878"/>
      <c r="X75" s="878"/>
      <c r="Y75" s="878"/>
      <c r="Z75" s="834"/>
      <c r="AA75" s="879">
        <v>1</v>
      </c>
      <c r="AB75" s="878"/>
      <c r="AC75" s="878"/>
      <c r="AD75" s="878"/>
      <c r="AE75" s="834"/>
      <c r="AF75" s="879">
        <v>1</v>
      </c>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603</v>
      </c>
      <c r="C76" s="874"/>
      <c r="D76" s="874"/>
      <c r="E76" s="874"/>
      <c r="F76" s="874"/>
      <c r="G76" s="874"/>
      <c r="H76" s="874"/>
      <c r="I76" s="874"/>
      <c r="J76" s="874"/>
      <c r="K76" s="874"/>
      <c r="L76" s="874"/>
      <c r="M76" s="874"/>
      <c r="N76" s="874"/>
      <c r="O76" s="874"/>
      <c r="P76" s="875"/>
      <c r="Q76" s="877">
        <v>13</v>
      </c>
      <c r="R76" s="878"/>
      <c r="S76" s="878"/>
      <c r="T76" s="878"/>
      <c r="U76" s="834"/>
      <c r="V76" s="879">
        <v>11</v>
      </c>
      <c r="W76" s="878"/>
      <c r="X76" s="878"/>
      <c r="Y76" s="878"/>
      <c r="Z76" s="834"/>
      <c r="AA76" s="879">
        <v>2</v>
      </c>
      <c r="AB76" s="878"/>
      <c r="AC76" s="878"/>
      <c r="AD76" s="878"/>
      <c r="AE76" s="834"/>
      <c r="AF76" s="879">
        <v>2</v>
      </c>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604</v>
      </c>
      <c r="C77" s="874"/>
      <c r="D77" s="874"/>
      <c r="E77" s="874"/>
      <c r="F77" s="874"/>
      <c r="G77" s="874"/>
      <c r="H77" s="874"/>
      <c r="I77" s="874"/>
      <c r="J77" s="874"/>
      <c r="K77" s="874"/>
      <c r="L77" s="874"/>
      <c r="M77" s="874"/>
      <c r="N77" s="874"/>
      <c r="O77" s="874"/>
      <c r="P77" s="875"/>
      <c r="Q77" s="877">
        <v>564</v>
      </c>
      <c r="R77" s="878"/>
      <c r="S77" s="878"/>
      <c r="T77" s="878"/>
      <c r="U77" s="834"/>
      <c r="V77" s="879">
        <v>542</v>
      </c>
      <c r="W77" s="878"/>
      <c r="X77" s="878"/>
      <c r="Y77" s="878"/>
      <c r="Z77" s="834"/>
      <c r="AA77" s="879">
        <v>22</v>
      </c>
      <c r="AB77" s="878"/>
      <c r="AC77" s="878"/>
      <c r="AD77" s="878"/>
      <c r="AE77" s="834"/>
      <c r="AF77" s="879">
        <v>22</v>
      </c>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605</v>
      </c>
      <c r="C78" s="874"/>
      <c r="D78" s="874"/>
      <c r="E78" s="874"/>
      <c r="F78" s="874"/>
      <c r="G78" s="874"/>
      <c r="H78" s="874"/>
      <c r="I78" s="874"/>
      <c r="J78" s="874"/>
      <c r="K78" s="874"/>
      <c r="L78" s="874"/>
      <c r="M78" s="874"/>
      <c r="N78" s="874"/>
      <c r="O78" s="874"/>
      <c r="P78" s="875"/>
      <c r="Q78" s="876">
        <v>111158</v>
      </c>
      <c r="R78" s="830"/>
      <c r="S78" s="830"/>
      <c r="T78" s="830"/>
      <c r="U78" s="830"/>
      <c r="V78" s="830">
        <v>110497</v>
      </c>
      <c r="W78" s="830"/>
      <c r="X78" s="830"/>
      <c r="Y78" s="830"/>
      <c r="Z78" s="830"/>
      <c r="AA78" s="830">
        <v>661</v>
      </c>
      <c r="AB78" s="830"/>
      <c r="AC78" s="830"/>
      <c r="AD78" s="830"/>
      <c r="AE78" s="830"/>
      <c r="AF78" s="830">
        <v>661</v>
      </c>
      <c r="AG78" s="830"/>
      <c r="AH78" s="830"/>
      <c r="AI78" s="830"/>
      <c r="AJ78" s="830"/>
      <c r="AK78" s="830">
        <v>704</v>
      </c>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1179</v>
      </c>
      <c r="AG88" s="844"/>
      <c r="AH88" s="844"/>
      <c r="AI88" s="844"/>
      <c r="AJ88" s="844"/>
      <c r="AK88" s="841"/>
      <c r="AL88" s="841"/>
      <c r="AM88" s="841"/>
      <c r="AN88" s="841"/>
      <c r="AO88" s="841"/>
      <c r="AP88" s="844">
        <v>3899</v>
      </c>
      <c r="AQ88" s="844"/>
      <c r="AR88" s="844"/>
      <c r="AS88" s="844"/>
      <c r="AT88" s="844"/>
      <c r="AU88" s="844">
        <v>3899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429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437</v>
      </c>
      <c r="AB109" s="893"/>
      <c r="AC109" s="893"/>
      <c r="AD109" s="893"/>
      <c r="AE109" s="894"/>
      <c r="AF109" s="892" t="s">
        <v>438</v>
      </c>
      <c r="AG109" s="893"/>
      <c r="AH109" s="893"/>
      <c r="AI109" s="893"/>
      <c r="AJ109" s="894"/>
      <c r="AK109" s="892" t="s">
        <v>311</v>
      </c>
      <c r="AL109" s="893"/>
      <c r="AM109" s="893"/>
      <c r="AN109" s="893"/>
      <c r="AO109" s="894"/>
      <c r="AP109" s="892" t="s">
        <v>439</v>
      </c>
      <c r="AQ109" s="893"/>
      <c r="AR109" s="893"/>
      <c r="AS109" s="893"/>
      <c r="AT109" s="895"/>
      <c r="AU109" s="912" t="s">
        <v>436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437</v>
      </c>
      <c r="BR109" s="893"/>
      <c r="BS109" s="893"/>
      <c r="BT109" s="893"/>
      <c r="BU109" s="894"/>
      <c r="BV109" s="892" t="s">
        <v>438</v>
      </c>
      <c r="BW109" s="893"/>
      <c r="BX109" s="893"/>
      <c r="BY109" s="893"/>
      <c r="BZ109" s="894"/>
      <c r="CA109" s="892" t="s">
        <v>311</v>
      </c>
      <c r="CB109" s="893"/>
      <c r="CC109" s="893"/>
      <c r="CD109" s="893"/>
      <c r="CE109" s="894"/>
      <c r="CF109" s="913" t="s">
        <v>439</v>
      </c>
      <c r="CG109" s="913"/>
      <c r="CH109" s="913"/>
      <c r="CI109" s="913"/>
      <c r="CJ109" s="913"/>
      <c r="CK109" s="892" t="s">
        <v>440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437</v>
      </c>
      <c r="DH109" s="893"/>
      <c r="DI109" s="893"/>
      <c r="DJ109" s="893"/>
      <c r="DK109" s="894"/>
      <c r="DL109" s="892" t="s">
        <v>438</v>
      </c>
      <c r="DM109" s="893"/>
      <c r="DN109" s="893"/>
      <c r="DO109" s="893"/>
      <c r="DP109" s="894"/>
      <c r="DQ109" s="892" t="s">
        <v>311</v>
      </c>
      <c r="DR109" s="893"/>
      <c r="DS109" s="893"/>
      <c r="DT109" s="893"/>
      <c r="DU109" s="894"/>
      <c r="DV109" s="892" t="s">
        <v>439</v>
      </c>
      <c r="DW109" s="893"/>
      <c r="DX109" s="893"/>
      <c r="DY109" s="893"/>
      <c r="DZ109" s="895"/>
    </row>
    <row r="110" spans="1:131" s="230" customFormat="1" ht="26.25" customHeight="1" x14ac:dyDescent="0.2">
      <c r="A110" s="896" t="s">
        <v>441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11520</v>
      </c>
      <c r="AB110" s="900"/>
      <c r="AC110" s="900"/>
      <c r="AD110" s="900"/>
      <c r="AE110" s="901"/>
      <c r="AF110" s="902">
        <v>8633</v>
      </c>
      <c r="AG110" s="900"/>
      <c r="AH110" s="900"/>
      <c r="AI110" s="900"/>
      <c r="AJ110" s="901"/>
      <c r="AK110" s="902">
        <v>8634</v>
      </c>
      <c r="AL110" s="900"/>
      <c r="AM110" s="900"/>
      <c r="AN110" s="900"/>
      <c r="AO110" s="901"/>
      <c r="AP110" s="903">
        <v>0.3</v>
      </c>
      <c r="AQ110" s="904"/>
      <c r="AR110" s="904"/>
      <c r="AS110" s="904"/>
      <c r="AT110" s="905"/>
      <c r="AU110" s="906" t="s">
        <v>73</v>
      </c>
      <c r="AV110" s="907"/>
      <c r="AW110" s="907"/>
      <c r="AX110" s="907"/>
      <c r="AY110" s="907"/>
      <c r="AZ110" s="929" t="s">
        <v>442</v>
      </c>
      <c r="BA110" s="897"/>
      <c r="BB110" s="897"/>
      <c r="BC110" s="897"/>
      <c r="BD110" s="897"/>
      <c r="BE110" s="897"/>
      <c r="BF110" s="897"/>
      <c r="BG110" s="897"/>
      <c r="BH110" s="897"/>
      <c r="BI110" s="897"/>
      <c r="BJ110" s="897"/>
      <c r="BK110" s="897"/>
      <c r="BL110" s="897"/>
      <c r="BM110" s="897"/>
      <c r="BN110" s="897"/>
      <c r="BO110" s="897"/>
      <c r="BP110" s="898"/>
      <c r="BQ110" s="930">
        <v>50133</v>
      </c>
      <c r="BR110" s="931"/>
      <c r="BS110" s="931"/>
      <c r="BT110" s="931"/>
      <c r="BU110" s="931"/>
      <c r="BV110" s="931">
        <v>41591</v>
      </c>
      <c r="BW110" s="931"/>
      <c r="BX110" s="931"/>
      <c r="BY110" s="931"/>
      <c r="BZ110" s="931"/>
      <c r="CA110" s="931">
        <v>330107</v>
      </c>
      <c r="CB110" s="931"/>
      <c r="CC110" s="931"/>
      <c r="CD110" s="931"/>
      <c r="CE110" s="931"/>
      <c r="CF110" s="944">
        <v>11.6</v>
      </c>
      <c r="CG110" s="945"/>
      <c r="CH110" s="945"/>
      <c r="CI110" s="945"/>
      <c r="CJ110" s="945"/>
      <c r="CK110" s="946" t="s">
        <v>443</v>
      </c>
      <c r="CL110" s="947"/>
      <c r="CM110" s="929" t="s">
        <v>444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445</v>
      </c>
      <c r="DH110" s="931"/>
      <c r="DI110" s="931"/>
      <c r="DJ110" s="931"/>
      <c r="DK110" s="931"/>
      <c r="DL110" s="931" t="s">
        <v>446</v>
      </c>
      <c r="DM110" s="931"/>
      <c r="DN110" s="931"/>
      <c r="DO110" s="931"/>
      <c r="DP110" s="931"/>
      <c r="DQ110" s="931" t="s">
        <v>445</v>
      </c>
      <c r="DR110" s="931"/>
      <c r="DS110" s="931"/>
      <c r="DT110" s="931"/>
      <c r="DU110" s="931"/>
      <c r="DV110" s="932" t="s">
        <v>445</v>
      </c>
      <c r="DW110" s="932"/>
      <c r="DX110" s="932"/>
      <c r="DY110" s="932"/>
      <c r="DZ110" s="933"/>
    </row>
    <row r="111" spans="1:131" s="230" customFormat="1" ht="26.25" customHeight="1" x14ac:dyDescent="0.2">
      <c r="A111" s="934" t="s">
        <v>447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127</v>
      </c>
      <c r="AB111" s="938"/>
      <c r="AC111" s="938"/>
      <c r="AD111" s="938"/>
      <c r="AE111" s="939"/>
      <c r="AF111" s="940" t="s">
        <v>448</v>
      </c>
      <c r="AG111" s="938"/>
      <c r="AH111" s="938"/>
      <c r="AI111" s="938"/>
      <c r="AJ111" s="939"/>
      <c r="AK111" s="940" t="s">
        <v>127</v>
      </c>
      <c r="AL111" s="938"/>
      <c r="AM111" s="938"/>
      <c r="AN111" s="938"/>
      <c r="AO111" s="939"/>
      <c r="AP111" s="941" t="s">
        <v>449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445</v>
      </c>
      <c r="BW111" s="926"/>
      <c r="BX111" s="926"/>
      <c r="BY111" s="926"/>
      <c r="BZ111" s="926"/>
      <c r="CA111" s="926" t="s">
        <v>127</v>
      </c>
      <c r="CB111" s="926"/>
      <c r="CC111" s="926"/>
      <c r="CD111" s="926"/>
      <c r="CE111" s="926"/>
      <c r="CF111" s="920" t="s">
        <v>451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445</v>
      </c>
      <c r="DM111" s="926"/>
      <c r="DN111" s="926"/>
      <c r="DO111" s="926"/>
      <c r="DP111" s="926"/>
      <c r="DQ111" s="926" t="s">
        <v>445</v>
      </c>
      <c r="DR111" s="926"/>
      <c r="DS111" s="926"/>
      <c r="DT111" s="926"/>
      <c r="DU111" s="926"/>
      <c r="DV111" s="927" t="s">
        <v>127</v>
      </c>
      <c r="DW111" s="927"/>
      <c r="DX111" s="927"/>
      <c r="DY111" s="927"/>
      <c r="DZ111" s="928"/>
    </row>
    <row r="112" spans="1:131" s="230" customFormat="1" ht="26.25" customHeight="1" x14ac:dyDescent="0.2">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445</v>
      </c>
      <c r="AG112" s="959"/>
      <c r="AH112" s="959"/>
      <c r="AI112" s="959"/>
      <c r="AJ112" s="960"/>
      <c r="AK112" s="961" t="s">
        <v>445</v>
      </c>
      <c r="AL112" s="959"/>
      <c r="AM112" s="959"/>
      <c r="AN112" s="959"/>
      <c r="AO112" s="960"/>
      <c r="AP112" s="962" t="s">
        <v>418</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292908</v>
      </c>
      <c r="BR112" s="926"/>
      <c r="BS112" s="926"/>
      <c r="BT112" s="926"/>
      <c r="BU112" s="926"/>
      <c r="BV112" s="926">
        <v>246056</v>
      </c>
      <c r="BW112" s="926"/>
      <c r="BX112" s="926"/>
      <c r="BY112" s="926"/>
      <c r="BZ112" s="926"/>
      <c r="CA112" s="926">
        <v>202585</v>
      </c>
      <c r="CB112" s="926"/>
      <c r="CC112" s="926"/>
      <c r="CD112" s="926"/>
      <c r="CE112" s="926"/>
      <c r="CF112" s="920">
        <v>7.1</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445</v>
      </c>
      <c r="DH112" s="926"/>
      <c r="DI112" s="926"/>
      <c r="DJ112" s="926"/>
      <c r="DK112" s="926"/>
      <c r="DL112" s="926" t="s">
        <v>446</v>
      </c>
      <c r="DM112" s="926"/>
      <c r="DN112" s="926"/>
      <c r="DO112" s="926"/>
      <c r="DP112" s="926"/>
      <c r="DQ112" s="926" t="s">
        <v>445</v>
      </c>
      <c r="DR112" s="926"/>
      <c r="DS112" s="926"/>
      <c r="DT112" s="926"/>
      <c r="DU112" s="926"/>
      <c r="DV112" s="927" t="s">
        <v>445</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69760</v>
      </c>
      <c r="AB113" s="938"/>
      <c r="AC113" s="938"/>
      <c r="AD113" s="938"/>
      <c r="AE113" s="939"/>
      <c r="AF113" s="940">
        <v>53785</v>
      </c>
      <c r="AG113" s="938"/>
      <c r="AH113" s="938"/>
      <c r="AI113" s="938"/>
      <c r="AJ113" s="939"/>
      <c r="AK113" s="940">
        <v>48665</v>
      </c>
      <c r="AL113" s="938"/>
      <c r="AM113" s="938"/>
      <c r="AN113" s="938"/>
      <c r="AO113" s="939"/>
      <c r="AP113" s="941">
        <v>1.7</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38086</v>
      </c>
      <c r="BR113" s="926"/>
      <c r="BS113" s="926"/>
      <c r="BT113" s="926"/>
      <c r="BU113" s="926"/>
      <c r="BV113" s="926">
        <v>61231</v>
      </c>
      <c r="BW113" s="926"/>
      <c r="BX113" s="926"/>
      <c r="BY113" s="926"/>
      <c r="BZ113" s="926"/>
      <c r="CA113" s="926">
        <v>114858</v>
      </c>
      <c r="CB113" s="926"/>
      <c r="CC113" s="926"/>
      <c r="CD113" s="926"/>
      <c r="CE113" s="926"/>
      <c r="CF113" s="920">
        <v>4</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445</v>
      </c>
      <c r="DM113" s="959"/>
      <c r="DN113" s="959"/>
      <c r="DO113" s="959"/>
      <c r="DP113" s="960"/>
      <c r="DQ113" s="961" t="s">
        <v>127</v>
      </c>
      <c r="DR113" s="959"/>
      <c r="DS113" s="959"/>
      <c r="DT113" s="959"/>
      <c r="DU113" s="960"/>
      <c r="DV113" s="962" t="s">
        <v>445</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6153</v>
      </c>
      <c r="AB114" s="959"/>
      <c r="AC114" s="959"/>
      <c r="AD114" s="959"/>
      <c r="AE114" s="960"/>
      <c r="AF114" s="961">
        <v>7874</v>
      </c>
      <c r="AG114" s="959"/>
      <c r="AH114" s="959"/>
      <c r="AI114" s="959"/>
      <c r="AJ114" s="960"/>
      <c r="AK114" s="961">
        <v>8253</v>
      </c>
      <c r="AL114" s="959"/>
      <c r="AM114" s="959"/>
      <c r="AN114" s="959"/>
      <c r="AO114" s="960"/>
      <c r="AP114" s="962">
        <v>0.3</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t="s">
        <v>418</v>
      </c>
      <c r="BR114" s="926"/>
      <c r="BS114" s="926"/>
      <c r="BT114" s="926"/>
      <c r="BU114" s="926"/>
      <c r="BV114" s="926" t="s">
        <v>445</v>
      </c>
      <c r="BW114" s="926"/>
      <c r="BX114" s="926"/>
      <c r="BY114" s="926"/>
      <c r="BZ114" s="926"/>
      <c r="CA114" s="926" t="s">
        <v>445</v>
      </c>
      <c r="CB114" s="926"/>
      <c r="CC114" s="926"/>
      <c r="CD114" s="926"/>
      <c r="CE114" s="926"/>
      <c r="CF114" s="920" t="s">
        <v>418</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445</v>
      </c>
      <c r="DM114" s="959"/>
      <c r="DN114" s="959"/>
      <c r="DO114" s="959"/>
      <c r="DP114" s="960"/>
      <c r="DQ114" s="961" t="s">
        <v>446</v>
      </c>
      <c r="DR114" s="959"/>
      <c r="DS114" s="959"/>
      <c r="DT114" s="959"/>
      <c r="DU114" s="960"/>
      <c r="DV114" s="962" t="s">
        <v>127</v>
      </c>
      <c r="DW114" s="963"/>
      <c r="DX114" s="963"/>
      <c r="DY114" s="963"/>
      <c r="DZ114" s="964"/>
    </row>
    <row r="115" spans="1:130" s="230" customFormat="1" ht="26.25" customHeight="1" x14ac:dyDescent="0.2">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445</v>
      </c>
      <c r="AB115" s="938"/>
      <c r="AC115" s="938"/>
      <c r="AD115" s="938"/>
      <c r="AE115" s="939"/>
      <c r="AF115" s="940" t="s">
        <v>445</v>
      </c>
      <c r="AG115" s="938"/>
      <c r="AH115" s="938"/>
      <c r="AI115" s="938"/>
      <c r="AJ115" s="939"/>
      <c r="AK115" s="940" t="s">
        <v>445</v>
      </c>
      <c r="AL115" s="938"/>
      <c r="AM115" s="938"/>
      <c r="AN115" s="938"/>
      <c r="AO115" s="939"/>
      <c r="AP115" s="941" t="s">
        <v>451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t="s">
        <v>445</v>
      </c>
      <c r="BR115" s="926"/>
      <c r="BS115" s="926"/>
      <c r="BT115" s="926"/>
      <c r="BU115" s="926"/>
      <c r="BV115" s="926" t="s">
        <v>418</v>
      </c>
      <c r="BW115" s="926"/>
      <c r="BX115" s="926"/>
      <c r="BY115" s="926"/>
      <c r="BZ115" s="926"/>
      <c r="CA115" s="926" t="s">
        <v>445</v>
      </c>
      <c r="CB115" s="926"/>
      <c r="CC115" s="926"/>
      <c r="CD115" s="926"/>
      <c r="CE115" s="926"/>
      <c r="CF115" s="920" t="s">
        <v>445</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445</v>
      </c>
      <c r="DM115" s="959"/>
      <c r="DN115" s="959"/>
      <c r="DO115" s="959"/>
      <c r="DP115" s="960"/>
      <c r="DQ115" s="961" t="s">
        <v>418</v>
      </c>
      <c r="DR115" s="959"/>
      <c r="DS115" s="959"/>
      <c r="DT115" s="959"/>
      <c r="DU115" s="960"/>
      <c r="DV115" s="962" t="s">
        <v>449</v>
      </c>
      <c r="DW115" s="963"/>
      <c r="DX115" s="963"/>
      <c r="DY115" s="963"/>
      <c r="DZ115" s="964"/>
    </row>
    <row r="116" spans="1:130" s="230" customFormat="1" ht="26.25" customHeight="1" x14ac:dyDescent="0.2">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418</v>
      </c>
      <c r="AB116" s="959"/>
      <c r="AC116" s="959"/>
      <c r="AD116" s="959"/>
      <c r="AE116" s="960"/>
      <c r="AF116" s="961" t="s">
        <v>445</v>
      </c>
      <c r="AG116" s="959"/>
      <c r="AH116" s="959"/>
      <c r="AI116" s="959"/>
      <c r="AJ116" s="960"/>
      <c r="AK116" s="961" t="s">
        <v>451</v>
      </c>
      <c r="AL116" s="959"/>
      <c r="AM116" s="959"/>
      <c r="AN116" s="959"/>
      <c r="AO116" s="960"/>
      <c r="AP116" s="962" t="s">
        <v>445</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418</v>
      </c>
      <c r="BR116" s="926"/>
      <c r="BS116" s="926"/>
      <c r="BT116" s="926"/>
      <c r="BU116" s="926"/>
      <c r="BV116" s="926" t="s">
        <v>445</v>
      </c>
      <c r="BW116" s="926"/>
      <c r="BX116" s="926"/>
      <c r="BY116" s="926"/>
      <c r="BZ116" s="926"/>
      <c r="CA116" s="926" t="s">
        <v>445</v>
      </c>
      <c r="CB116" s="926"/>
      <c r="CC116" s="926"/>
      <c r="CD116" s="926"/>
      <c r="CE116" s="926"/>
      <c r="CF116" s="920" t="s">
        <v>445</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445</v>
      </c>
      <c r="DM116" s="959"/>
      <c r="DN116" s="959"/>
      <c r="DO116" s="959"/>
      <c r="DP116" s="960"/>
      <c r="DQ116" s="961" t="s">
        <v>445</v>
      </c>
      <c r="DR116" s="959"/>
      <c r="DS116" s="959"/>
      <c r="DT116" s="959"/>
      <c r="DU116" s="960"/>
      <c r="DV116" s="962" t="s">
        <v>445</v>
      </c>
      <c r="DW116" s="963"/>
      <c r="DX116" s="963"/>
      <c r="DY116" s="963"/>
      <c r="DZ116" s="964"/>
    </row>
    <row r="117" spans="1:130" s="230" customFormat="1" ht="26.25" customHeight="1" x14ac:dyDescent="0.2">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87433</v>
      </c>
      <c r="AB117" s="979"/>
      <c r="AC117" s="979"/>
      <c r="AD117" s="979"/>
      <c r="AE117" s="980"/>
      <c r="AF117" s="981">
        <v>70292</v>
      </c>
      <c r="AG117" s="979"/>
      <c r="AH117" s="979"/>
      <c r="AI117" s="979"/>
      <c r="AJ117" s="980"/>
      <c r="AK117" s="981">
        <v>65552</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451</v>
      </c>
      <c r="BR117" s="926"/>
      <c r="BS117" s="926"/>
      <c r="BT117" s="926"/>
      <c r="BU117" s="926"/>
      <c r="BV117" s="926" t="s">
        <v>445</v>
      </c>
      <c r="BW117" s="926"/>
      <c r="BX117" s="926"/>
      <c r="BY117" s="926"/>
      <c r="BZ117" s="926"/>
      <c r="CA117" s="926" t="s">
        <v>445</v>
      </c>
      <c r="CB117" s="926"/>
      <c r="CC117" s="926"/>
      <c r="CD117" s="926"/>
      <c r="CE117" s="926"/>
      <c r="CF117" s="920" t="s">
        <v>127</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445</v>
      </c>
      <c r="DH117" s="959"/>
      <c r="DI117" s="959"/>
      <c r="DJ117" s="959"/>
      <c r="DK117" s="960"/>
      <c r="DL117" s="961" t="s">
        <v>445</v>
      </c>
      <c r="DM117" s="959"/>
      <c r="DN117" s="959"/>
      <c r="DO117" s="959"/>
      <c r="DP117" s="960"/>
      <c r="DQ117" s="961" t="s">
        <v>448</v>
      </c>
      <c r="DR117" s="959"/>
      <c r="DS117" s="959"/>
      <c r="DT117" s="959"/>
      <c r="DU117" s="960"/>
      <c r="DV117" s="962" t="s">
        <v>445</v>
      </c>
      <c r="DW117" s="963"/>
      <c r="DX117" s="963"/>
      <c r="DY117" s="963"/>
      <c r="DZ117" s="964"/>
    </row>
    <row r="118" spans="1:130" s="230" customFormat="1" ht="26.25" customHeight="1" x14ac:dyDescent="0.2">
      <c r="A118" s="912" t="s">
        <v>440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437</v>
      </c>
      <c r="AB118" s="893"/>
      <c r="AC118" s="893"/>
      <c r="AD118" s="893"/>
      <c r="AE118" s="894"/>
      <c r="AF118" s="892" t="s">
        <v>438</v>
      </c>
      <c r="AG118" s="893"/>
      <c r="AH118" s="893"/>
      <c r="AI118" s="893"/>
      <c r="AJ118" s="894"/>
      <c r="AK118" s="892" t="s">
        <v>311</v>
      </c>
      <c r="AL118" s="893"/>
      <c r="AM118" s="893"/>
      <c r="AN118" s="893"/>
      <c r="AO118" s="894"/>
      <c r="AP118" s="970" t="s">
        <v>439</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445</v>
      </c>
      <c r="BR118" s="1000"/>
      <c r="BS118" s="1000"/>
      <c r="BT118" s="1000"/>
      <c r="BU118" s="1000"/>
      <c r="BV118" s="1000" t="s">
        <v>445</v>
      </c>
      <c r="BW118" s="1000"/>
      <c r="BX118" s="1000"/>
      <c r="BY118" s="1000"/>
      <c r="BZ118" s="1000"/>
      <c r="CA118" s="1000" t="s">
        <v>445</v>
      </c>
      <c r="CB118" s="1000"/>
      <c r="CC118" s="1000"/>
      <c r="CD118" s="1000"/>
      <c r="CE118" s="1000"/>
      <c r="CF118" s="920" t="s">
        <v>445</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446</v>
      </c>
      <c r="DH118" s="959"/>
      <c r="DI118" s="959"/>
      <c r="DJ118" s="959"/>
      <c r="DK118" s="960"/>
      <c r="DL118" s="961" t="s">
        <v>446</v>
      </c>
      <c r="DM118" s="959"/>
      <c r="DN118" s="959"/>
      <c r="DO118" s="959"/>
      <c r="DP118" s="960"/>
      <c r="DQ118" s="961" t="s">
        <v>448</v>
      </c>
      <c r="DR118" s="959"/>
      <c r="DS118" s="959"/>
      <c r="DT118" s="959"/>
      <c r="DU118" s="960"/>
      <c r="DV118" s="962" t="s">
        <v>445</v>
      </c>
      <c r="DW118" s="963"/>
      <c r="DX118" s="963"/>
      <c r="DY118" s="963"/>
      <c r="DZ118" s="964"/>
    </row>
    <row r="119" spans="1:130" s="230" customFormat="1" ht="26.25" customHeight="1" x14ac:dyDescent="0.2">
      <c r="A119" s="1056" t="s">
        <v>443</v>
      </c>
      <c r="B119" s="947"/>
      <c r="C119" s="929" t="s">
        <v>444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448</v>
      </c>
      <c r="AB119" s="900"/>
      <c r="AC119" s="900"/>
      <c r="AD119" s="900"/>
      <c r="AE119" s="901"/>
      <c r="AF119" s="902" t="s">
        <v>445</v>
      </c>
      <c r="AG119" s="900"/>
      <c r="AH119" s="900"/>
      <c r="AI119" s="900"/>
      <c r="AJ119" s="901"/>
      <c r="AK119" s="902" t="s">
        <v>445</v>
      </c>
      <c r="AL119" s="900"/>
      <c r="AM119" s="900"/>
      <c r="AN119" s="900"/>
      <c r="AO119" s="901"/>
      <c r="AP119" s="903" t="s">
        <v>445</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474</v>
      </c>
      <c r="BP119" s="1005"/>
      <c r="BQ119" s="999">
        <v>381127</v>
      </c>
      <c r="BR119" s="1000"/>
      <c r="BS119" s="1000"/>
      <c r="BT119" s="1000"/>
      <c r="BU119" s="1000"/>
      <c r="BV119" s="1000">
        <v>348878</v>
      </c>
      <c r="BW119" s="1000"/>
      <c r="BX119" s="1000"/>
      <c r="BY119" s="1000"/>
      <c r="BZ119" s="1000"/>
      <c r="CA119" s="1000">
        <v>647550</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448</v>
      </c>
      <c r="DH119" s="986"/>
      <c r="DI119" s="986"/>
      <c r="DJ119" s="986"/>
      <c r="DK119" s="987"/>
      <c r="DL119" s="985" t="s">
        <v>445</v>
      </c>
      <c r="DM119" s="986"/>
      <c r="DN119" s="986"/>
      <c r="DO119" s="986"/>
      <c r="DP119" s="987"/>
      <c r="DQ119" s="985" t="s">
        <v>445</v>
      </c>
      <c r="DR119" s="986"/>
      <c r="DS119" s="986"/>
      <c r="DT119" s="986"/>
      <c r="DU119" s="987"/>
      <c r="DV119" s="988" t="s">
        <v>445</v>
      </c>
      <c r="DW119" s="989"/>
      <c r="DX119" s="989"/>
      <c r="DY119" s="989"/>
      <c r="DZ119" s="990"/>
    </row>
    <row r="120" spans="1:130" s="230" customFormat="1" ht="26.25" customHeight="1" x14ac:dyDescent="0.2">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445</v>
      </c>
      <c r="AB120" s="959"/>
      <c r="AC120" s="959"/>
      <c r="AD120" s="959"/>
      <c r="AE120" s="960"/>
      <c r="AF120" s="961" t="s">
        <v>445</v>
      </c>
      <c r="AG120" s="959"/>
      <c r="AH120" s="959"/>
      <c r="AI120" s="959"/>
      <c r="AJ120" s="960"/>
      <c r="AK120" s="961" t="s">
        <v>445</v>
      </c>
      <c r="AL120" s="959"/>
      <c r="AM120" s="959"/>
      <c r="AN120" s="959"/>
      <c r="AO120" s="960"/>
      <c r="AP120" s="962" t="s">
        <v>445</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5393548</v>
      </c>
      <c r="BR120" s="931"/>
      <c r="BS120" s="931"/>
      <c r="BT120" s="931"/>
      <c r="BU120" s="931"/>
      <c r="BV120" s="931">
        <v>4877295</v>
      </c>
      <c r="BW120" s="931"/>
      <c r="BX120" s="931"/>
      <c r="BY120" s="931"/>
      <c r="BZ120" s="931"/>
      <c r="CA120" s="931">
        <v>4743182</v>
      </c>
      <c r="CB120" s="931"/>
      <c r="CC120" s="931"/>
      <c r="CD120" s="931"/>
      <c r="CE120" s="931"/>
      <c r="CF120" s="944">
        <v>166</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292908</v>
      </c>
      <c r="DH120" s="931"/>
      <c r="DI120" s="931"/>
      <c r="DJ120" s="931"/>
      <c r="DK120" s="931"/>
      <c r="DL120" s="931">
        <v>246056</v>
      </c>
      <c r="DM120" s="931"/>
      <c r="DN120" s="931"/>
      <c r="DO120" s="931"/>
      <c r="DP120" s="931"/>
      <c r="DQ120" s="931">
        <v>202585</v>
      </c>
      <c r="DR120" s="931"/>
      <c r="DS120" s="931"/>
      <c r="DT120" s="931"/>
      <c r="DU120" s="931"/>
      <c r="DV120" s="932">
        <v>7.1</v>
      </c>
      <c r="DW120" s="932"/>
      <c r="DX120" s="932"/>
      <c r="DY120" s="932"/>
      <c r="DZ120" s="933"/>
    </row>
    <row r="121" spans="1:130" s="230" customFormat="1" ht="26.25" customHeight="1" x14ac:dyDescent="0.2">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418</v>
      </c>
      <c r="AG121" s="959"/>
      <c r="AH121" s="959"/>
      <c r="AI121" s="959"/>
      <c r="AJ121" s="960"/>
      <c r="AK121" s="961" t="s">
        <v>445</v>
      </c>
      <c r="AL121" s="959"/>
      <c r="AM121" s="959"/>
      <c r="AN121" s="959"/>
      <c r="AO121" s="960"/>
      <c r="AP121" s="962" t="s">
        <v>418</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t="s">
        <v>445</v>
      </c>
      <c r="BR121" s="926"/>
      <c r="BS121" s="926"/>
      <c r="BT121" s="926"/>
      <c r="BU121" s="926"/>
      <c r="BV121" s="926" t="s">
        <v>451</v>
      </c>
      <c r="BW121" s="926"/>
      <c r="BX121" s="926"/>
      <c r="BY121" s="926"/>
      <c r="BZ121" s="926"/>
      <c r="CA121" s="926" t="s">
        <v>445</v>
      </c>
      <c r="CB121" s="926"/>
      <c r="CC121" s="926"/>
      <c r="CD121" s="926"/>
      <c r="CE121" s="926"/>
      <c r="CF121" s="920" t="s">
        <v>445</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t="s">
        <v>446</v>
      </c>
      <c r="DH121" s="926"/>
      <c r="DI121" s="926"/>
      <c r="DJ121" s="926"/>
      <c r="DK121" s="926"/>
      <c r="DL121" s="926" t="s">
        <v>445</v>
      </c>
      <c r="DM121" s="926"/>
      <c r="DN121" s="926"/>
      <c r="DO121" s="926"/>
      <c r="DP121" s="926"/>
      <c r="DQ121" s="926" t="s">
        <v>445</v>
      </c>
      <c r="DR121" s="926"/>
      <c r="DS121" s="926"/>
      <c r="DT121" s="926"/>
      <c r="DU121" s="926"/>
      <c r="DV121" s="927" t="s">
        <v>418</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445</v>
      </c>
      <c r="AB122" s="959"/>
      <c r="AC122" s="959"/>
      <c r="AD122" s="959"/>
      <c r="AE122" s="960"/>
      <c r="AF122" s="961" t="s">
        <v>446</v>
      </c>
      <c r="AG122" s="959"/>
      <c r="AH122" s="959"/>
      <c r="AI122" s="959"/>
      <c r="AJ122" s="960"/>
      <c r="AK122" s="961" t="s">
        <v>445</v>
      </c>
      <c r="AL122" s="959"/>
      <c r="AM122" s="959"/>
      <c r="AN122" s="959"/>
      <c r="AO122" s="960"/>
      <c r="AP122" s="962" t="s">
        <v>445</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1175529</v>
      </c>
      <c r="BR122" s="1000"/>
      <c r="BS122" s="1000"/>
      <c r="BT122" s="1000"/>
      <c r="BU122" s="1000"/>
      <c r="BV122" s="1000">
        <v>1309302</v>
      </c>
      <c r="BW122" s="1000"/>
      <c r="BX122" s="1000"/>
      <c r="BY122" s="1000"/>
      <c r="BZ122" s="1000"/>
      <c r="CA122" s="1000">
        <v>931994</v>
      </c>
      <c r="CB122" s="1000"/>
      <c r="CC122" s="1000"/>
      <c r="CD122" s="1000"/>
      <c r="CE122" s="1000"/>
      <c r="CF122" s="1017">
        <v>32.6</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t="s">
        <v>448</v>
      </c>
      <c r="DH122" s="926"/>
      <c r="DI122" s="926"/>
      <c r="DJ122" s="926"/>
      <c r="DK122" s="926"/>
      <c r="DL122" s="926" t="s">
        <v>445</v>
      </c>
      <c r="DM122" s="926"/>
      <c r="DN122" s="926"/>
      <c r="DO122" s="926"/>
      <c r="DP122" s="926"/>
      <c r="DQ122" s="926" t="s">
        <v>445</v>
      </c>
      <c r="DR122" s="926"/>
      <c r="DS122" s="926"/>
      <c r="DT122" s="926"/>
      <c r="DU122" s="926"/>
      <c r="DV122" s="927" t="s">
        <v>445</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445</v>
      </c>
      <c r="AB123" s="959"/>
      <c r="AC123" s="959"/>
      <c r="AD123" s="959"/>
      <c r="AE123" s="960"/>
      <c r="AF123" s="961" t="s">
        <v>451</v>
      </c>
      <c r="AG123" s="959"/>
      <c r="AH123" s="959"/>
      <c r="AI123" s="959"/>
      <c r="AJ123" s="960"/>
      <c r="AK123" s="961" t="s">
        <v>445</v>
      </c>
      <c r="AL123" s="959"/>
      <c r="AM123" s="959"/>
      <c r="AN123" s="959"/>
      <c r="AO123" s="960"/>
      <c r="AP123" s="962" t="s">
        <v>418</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485</v>
      </c>
      <c r="BP123" s="1005"/>
      <c r="BQ123" s="1063">
        <v>6569077</v>
      </c>
      <c r="BR123" s="1064"/>
      <c r="BS123" s="1064"/>
      <c r="BT123" s="1064"/>
      <c r="BU123" s="1064"/>
      <c r="BV123" s="1064">
        <v>6186597</v>
      </c>
      <c r="BW123" s="1064"/>
      <c r="BX123" s="1064"/>
      <c r="BY123" s="1064"/>
      <c r="BZ123" s="1064"/>
      <c r="CA123" s="1064">
        <v>5675176</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445</v>
      </c>
      <c r="DH123" s="959"/>
      <c r="DI123" s="959"/>
      <c r="DJ123" s="959"/>
      <c r="DK123" s="960"/>
      <c r="DL123" s="961" t="s">
        <v>445</v>
      </c>
      <c r="DM123" s="959"/>
      <c r="DN123" s="959"/>
      <c r="DO123" s="959"/>
      <c r="DP123" s="960"/>
      <c r="DQ123" s="961" t="s">
        <v>445</v>
      </c>
      <c r="DR123" s="959"/>
      <c r="DS123" s="959"/>
      <c r="DT123" s="959"/>
      <c r="DU123" s="960"/>
      <c r="DV123" s="962" t="s">
        <v>418</v>
      </c>
      <c r="DW123" s="963"/>
      <c r="DX123" s="963"/>
      <c r="DY123" s="963"/>
      <c r="DZ123" s="964"/>
    </row>
    <row r="124" spans="1:130" s="230" customFormat="1" ht="26.25" customHeight="1" thickBot="1" x14ac:dyDescent="0.25">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445</v>
      </c>
      <c r="AB124" s="959"/>
      <c r="AC124" s="959"/>
      <c r="AD124" s="959"/>
      <c r="AE124" s="960"/>
      <c r="AF124" s="961" t="s">
        <v>445</v>
      </c>
      <c r="AG124" s="959"/>
      <c r="AH124" s="959"/>
      <c r="AI124" s="959"/>
      <c r="AJ124" s="960"/>
      <c r="AK124" s="961" t="s">
        <v>445</v>
      </c>
      <c r="AL124" s="959"/>
      <c r="AM124" s="959"/>
      <c r="AN124" s="959"/>
      <c r="AO124" s="960"/>
      <c r="AP124" s="962" t="s">
        <v>445</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445</v>
      </c>
      <c r="BR124" s="1027"/>
      <c r="BS124" s="1027"/>
      <c r="BT124" s="1027"/>
      <c r="BU124" s="1027"/>
      <c r="BV124" s="1027" t="s">
        <v>418</v>
      </c>
      <c r="BW124" s="1027"/>
      <c r="BX124" s="1027"/>
      <c r="BY124" s="1027"/>
      <c r="BZ124" s="1027"/>
      <c r="CA124" s="1027" t="s">
        <v>446</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451</v>
      </c>
      <c r="DH124" s="986"/>
      <c r="DI124" s="986"/>
      <c r="DJ124" s="986"/>
      <c r="DK124" s="987"/>
      <c r="DL124" s="985" t="s">
        <v>445</v>
      </c>
      <c r="DM124" s="986"/>
      <c r="DN124" s="986"/>
      <c r="DO124" s="986"/>
      <c r="DP124" s="987"/>
      <c r="DQ124" s="985" t="s">
        <v>451</v>
      </c>
      <c r="DR124" s="986"/>
      <c r="DS124" s="986"/>
      <c r="DT124" s="986"/>
      <c r="DU124" s="987"/>
      <c r="DV124" s="988" t="s">
        <v>445</v>
      </c>
      <c r="DW124" s="989"/>
      <c r="DX124" s="989"/>
      <c r="DY124" s="989"/>
      <c r="DZ124" s="990"/>
    </row>
    <row r="125" spans="1:130" s="230" customFormat="1" ht="26.25" customHeight="1" x14ac:dyDescent="0.2">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418</v>
      </c>
      <c r="AB125" s="959"/>
      <c r="AC125" s="959"/>
      <c r="AD125" s="959"/>
      <c r="AE125" s="960"/>
      <c r="AF125" s="961" t="s">
        <v>451</v>
      </c>
      <c r="AG125" s="959"/>
      <c r="AH125" s="959"/>
      <c r="AI125" s="959"/>
      <c r="AJ125" s="960"/>
      <c r="AK125" s="961" t="s">
        <v>451</v>
      </c>
      <c r="AL125" s="959"/>
      <c r="AM125" s="959"/>
      <c r="AN125" s="959"/>
      <c r="AO125" s="960"/>
      <c r="AP125" s="962" t="s">
        <v>445</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446</v>
      </c>
      <c r="DH125" s="931"/>
      <c r="DI125" s="931"/>
      <c r="DJ125" s="931"/>
      <c r="DK125" s="931"/>
      <c r="DL125" s="931" t="s">
        <v>445</v>
      </c>
      <c r="DM125" s="931"/>
      <c r="DN125" s="931"/>
      <c r="DO125" s="931"/>
      <c r="DP125" s="931"/>
      <c r="DQ125" s="931" t="s">
        <v>445</v>
      </c>
      <c r="DR125" s="931"/>
      <c r="DS125" s="931"/>
      <c r="DT125" s="931"/>
      <c r="DU125" s="931"/>
      <c r="DV125" s="932" t="s">
        <v>418</v>
      </c>
      <c r="DW125" s="932"/>
      <c r="DX125" s="932"/>
      <c r="DY125" s="932"/>
      <c r="DZ125" s="933"/>
    </row>
    <row r="126" spans="1:130" s="230" customFormat="1" ht="26.25" customHeight="1" thickBot="1" x14ac:dyDescent="0.25">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418</v>
      </c>
      <c r="AB126" s="959"/>
      <c r="AC126" s="959"/>
      <c r="AD126" s="959"/>
      <c r="AE126" s="960"/>
      <c r="AF126" s="961" t="s">
        <v>446</v>
      </c>
      <c r="AG126" s="959"/>
      <c r="AH126" s="959"/>
      <c r="AI126" s="959"/>
      <c r="AJ126" s="960"/>
      <c r="AK126" s="961" t="s">
        <v>445</v>
      </c>
      <c r="AL126" s="959"/>
      <c r="AM126" s="959"/>
      <c r="AN126" s="959"/>
      <c r="AO126" s="960"/>
      <c r="AP126" s="962" t="s">
        <v>445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445</v>
      </c>
      <c r="DH126" s="926"/>
      <c r="DI126" s="926"/>
      <c r="DJ126" s="926"/>
      <c r="DK126" s="926"/>
      <c r="DL126" s="926" t="s">
        <v>445</v>
      </c>
      <c r="DM126" s="926"/>
      <c r="DN126" s="926"/>
      <c r="DO126" s="926"/>
      <c r="DP126" s="926"/>
      <c r="DQ126" s="926" t="s">
        <v>445</v>
      </c>
      <c r="DR126" s="926"/>
      <c r="DS126" s="926"/>
      <c r="DT126" s="926"/>
      <c r="DU126" s="926"/>
      <c r="DV126" s="927" t="s">
        <v>445</v>
      </c>
      <c r="DW126" s="927"/>
      <c r="DX126" s="927"/>
      <c r="DY126" s="927"/>
      <c r="DZ126" s="928"/>
    </row>
    <row r="127" spans="1:130" s="230" customFormat="1" ht="26.25" customHeight="1" x14ac:dyDescent="0.2">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418</v>
      </c>
      <c r="AB127" s="959"/>
      <c r="AC127" s="959"/>
      <c r="AD127" s="959"/>
      <c r="AE127" s="960"/>
      <c r="AF127" s="961" t="s">
        <v>451</v>
      </c>
      <c r="AG127" s="959"/>
      <c r="AH127" s="959"/>
      <c r="AI127" s="959"/>
      <c r="AJ127" s="960"/>
      <c r="AK127" s="961" t="s">
        <v>445</v>
      </c>
      <c r="AL127" s="959"/>
      <c r="AM127" s="959"/>
      <c r="AN127" s="959"/>
      <c r="AO127" s="960"/>
      <c r="AP127" s="962" t="s">
        <v>451</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418</v>
      </c>
      <c r="DH127" s="926"/>
      <c r="DI127" s="926"/>
      <c r="DJ127" s="926"/>
      <c r="DK127" s="926"/>
      <c r="DL127" s="926" t="s">
        <v>451</v>
      </c>
      <c r="DM127" s="926"/>
      <c r="DN127" s="926"/>
      <c r="DO127" s="926"/>
      <c r="DP127" s="926"/>
      <c r="DQ127" s="926" t="s">
        <v>451</v>
      </c>
      <c r="DR127" s="926"/>
      <c r="DS127" s="926"/>
      <c r="DT127" s="926"/>
      <c r="DU127" s="926"/>
      <c r="DV127" s="927" t="s">
        <v>445</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t="s">
        <v>445</v>
      </c>
      <c r="AB128" s="1046"/>
      <c r="AC128" s="1046"/>
      <c r="AD128" s="1046"/>
      <c r="AE128" s="1047"/>
      <c r="AF128" s="1048" t="s">
        <v>445</v>
      </c>
      <c r="AG128" s="1046"/>
      <c r="AH128" s="1046"/>
      <c r="AI128" s="1046"/>
      <c r="AJ128" s="1047"/>
      <c r="AK128" s="1048" t="s">
        <v>446</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449</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445</v>
      </c>
      <c r="DH128" s="1038"/>
      <c r="DI128" s="1038"/>
      <c r="DJ128" s="1038"/>
      <c r="DK128" s="1038"/>
      <c r="DL128" s="1038" t="s">
        <v>449</v>
      </c>
      <c r="DM128" s="1038"/>
      <c r="DN128" s="1038"/>
      <c r="DO128" s="1038"/>
      <c r="DP128" s="1038"/>
      <c r="DQ128" s="1038" t="s">
        <v>449</v>
      </c>
      <c r="DR128" s="1038"/>
      <c r="DS128" s="1038"/>
      <c r="DT128" s="1038"/>
      <c r="DU128" s="1038"/>
      <c r="DV128" s="1039" t="s">
        <v>445</v>
      </c>
      <c r="DW128" s="1039"/>
      <c r="DX128" s="1039"/>
      <c r="DY128" s="1039"/>
      <c r="DZ128" s="1040"/>
    </row>
    <row r="129" spans="1:131" s="230" customFormat="1" ht="26.25" customHeight="1" x14ac:dyDescent="0.2">
      <c r="A129" s="934" t="s">
        <v>106</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3390007</v>
      </c>
      <c r="AB129" s="959"/>
      <c r="AC129" s="959"/>
      <c r="AD129" s="959"/>
      <c r="AE129" s="960"/>
      <c r="AF129" s="961">
        <v>3072230</v>
      </c>
      <c r="AG129" s="959"/>
      <c r="AH129" s="959"/>
      <c r="AI129" s="959"/>
      <c r="AJ129" s="960"/>
      <c r="AK129" s="961">
        <v>3025005</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504</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197775</v>
      </c>
      <c r="AB130" s="959"/>
      <c r="AC130" s="959"/>
      <c r="AD130" s="959"/>
      <c r="AE130" s="960"/>
      <c r="AF130" s="961">
        <v>182050</v>
      </c>
      <c r="AG130" s="959"/>
      <c r="AH130" s="959"/>
      <c r="AI130" s="959"/>
      <c r="AJ130" s="960"/>
      <c r="AK130" s="961">
        <v>168481</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-3.6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3192232</v>
      </c>
      <c r="AB131" s="986"/>
      <c r="AC131" s="986"/>
      <c r="AD131" s="986"/>
      <c r="AE131" s="987"/>
      <c r="AF131" s="985">
        <v>2890180</v>
      </c>
      <c r="AG131" s="986"/>
      <c r="AH131" s="986"/>
      <c r="AI131" s="986"/>
      <c r="AJ131" s="987"/>
      <c r="AK131" s="985">
        <v>2856524</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6"/>
      <c r="BF131" s="1084" t="s">
        <v>127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-3.4565783400000001</v>
      </c>
      <c r="AB132" s="1097"/>
      <c r="AC132" s="1097"/>
      <c r="AD132" s="1097"/>
      <c r="AE132" s="1098"/>
      <c r="AF132" s="1099">
        <v>-3.86681798</v>
      </c>
      <c r="AG132" s="1097"/>
      <c r="AH132" s="1097"/>
      <c r="AI132" s="1097"/>
      <c r="AJ132" s="1098"/>
      <c r="AK132" s="1099">
        <v>-3.6032954699999999</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-2.5</v>
      </c>
      <c r="AB133" s="1080"/>
      <c r="AC133" s="1080"/>
      <c r="AD133" s="1080"/>
      <c r="AE133" s="1081"/>
      <c r="AF133" s="1079">
        <v>-3.2</v>
      </c>
      <c r="AG133" s="1080"/>
      <c r="AH133" s="1080"/>
      <c r="AI133" s="1080"/>
      <c r="AJ133" s="1081"/>
      <c r="AK133" s="1079">
        <v>-3.6</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0Vfw9qqd5tJttYPzJGLFwwslx0m7fa2HLjevAQ6/vV4Uzo0wZablUAqHGdwMmy9Qvfab04hKqx1iXAat22UgQ==" saltValue="fxKvklpJuzDRwp0LUzil/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513</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Ykdsd+KCJj1NGZ4G56jXkgYjKTkcwUW6+ZiypJlDUycW8oolh6ZGbgnruZQ323weVbqvfWXXf85UH9J5kVqQw==" saltValue="U+ohodIU8fOHdFwPcSleH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sizA3Q6UCc0rnaurU5p+68KlkGIKtFHsm/rO+MIeMPih1KNiDhTBoXXcGJWd0B183USx3aXqaWt7o2AYCboFkw==" saltValue="OjvAViVJXQBEqucXxbwUo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998845</v>
      </c>
      <c r="AP9" s="281">
        <v>101933</v>
      </c>
      <c r="AQ9" s="282">
        <v>138583</v>
      </c>
      <c r="AR9" s="283">
        <v>-26.4</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139800</v>
      </c>
      <c r="AP10" s="284">
        <v>14267</v>
      </c>
      <c r="AQ10" s="285">
        <v>15847</v>
      </c>
      <c r="AR10" s="286">
        <v>-10</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2224</v>
      </c>
      <c r="AR11" s="286" t="s">
        <v>524</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t="s">
        <v>524</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30778</v>
      </c>
      <c r="AP13" s="284">
        <v>3141</v>
      </c>
      <c r="AQ13" s="285">
        <v>5571</v>
      </c>
      <c r="AR13" s="286">
        <v>-43.6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9648</v>
      </c>
      <c r="AP14" s="284">
        <v>985</v>
      </c>
      <c r="AQ14" s="285">
        <v>2766</v>
      </c>
      <c r="AR14" s="286">
        <v>-64.400000000000006</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-52273</v>
      </c>
      <c r="AP15" s="284">
        <v>-5335</v>
      </c>
      <c r="AQ15" s="285">
        <v>-9361</v>
      </c>
      <c r="AR15" s="286">
        <v>-43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1126798</v>
      </c>
      <c r="AP16" s="284">
        <v>114991</v>
      </c>
      <c r="AQ16" s="285">
        <v>155632</v>
      </c>
      <c r="AR16" s="286">
        <v>-26.1</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10.31</v>
      </c>
      <c r="AP21" s="298">
        <v>13.83</v>
      </c>
      <c r="AQ21" s="299">
        <v>-3.52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91.9</v>
      </c>
      <c r="AP22" s="303">
        <v>96.2</v>
      </c>
      <c r="AQ22" s="304">
        <v>-4.3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8634</v>
      </c>
      <c r="AP32" s="312">
        <v>881</v>
      </c>
      <c r="AQ32" s="313">
        <v>82029</v>
      </c>
      <c r="AR32" s="314">
        <v>-98.9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t="s">
        <v>524</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48665</v>
      </c>
      <c r="AP35" s="312">
        <v>4966</v>
      </c>
      <c r="AQ35" s="313">
        <v>28200</v>
      </c>
      <c r="AR35" s="314">
        <v>-82.4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8253</v>
      </c>
      <c r="AP36" s="312">
        <v>842</v>
      </c>
      <c r="AQ36" s="313">
        <v>4770</v>
      </c>
      <c r="AR36" s="314">
        <v>-82.3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524</v>
      </c>
      <c r="AP37" s="312" t="s">
        <v>524</v>
      </c>
      <c r="AQ37" s="313">
        <v>525</v>
      </c>
      <c r="AR37" s="314" t="s">
        <v>524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4</v>
      </c>
      <c r="AR38" s="304" t="s">
        <v>524</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t="s">
        <v>524</v>
      </c>
      <c r="AP39" s="312" t="s">
        <v>524</v>
      </c>
      <c r="AQ39" s="313">
        <v>-1861</v>
      </c>
      <c r="AR39" s="314" t="s">
        <v>524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-168481</v>
      </c>
      <c r="AP40" s="312">
        <v>-17194</v>
      </c>
      <c r="AQ40" s="313">
        <v>-76879</v>
      </c>
      <c r="AR40" s="314">
        <v>-77.599999999999994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-102929</v>
      </c>
      <c r="AP41" s="312">
        <v>-10504</v>
      </c>
      <c r="AQ41" s="313">
        <v>36788</v>
      </c>
      <c r="AR41" s="314">
        <v>-128.6</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584606</v>
      </c>
      <c r="AN51" s="334">
        <v>60337</v>
      </c>
      <c r="AO51" s="335">
        <v>-3.3</v>
      </c>
      <c r="AP51" s="336">
        <v>114790</v>
      </c>
      <c r="AQ51" s="337">
        <v>-6.6</v>
      </c>
      <c r="AR51" s="338">
        <v>3.3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241942</v>
      </c>
      <c r="AN52" s="342">
        <v>24971</v>
      </c>
      <c r="AO52" s="343">
        <v>-18.100000000000001</v>
      </c>
      <c r="AP52" s="344">
        <v>55601</v>
      </c>
      <c r="AQ52" s="345">
        <v>-15.5</v>
      </c>
      <c r="AR52" s="346">
        <v>-2.6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1009367</v>
      </c>
      <c r="AN53" s="334">
        <v>104241</v>
      </c>
      <c r="AO53" s="335">
        <v>72.8</v>
      </c>
      <c r="AP53" s="336">
        <v>126262</v>
      </c>
      <c r="AQ53" s="337">
        <v>10</v>
      </c>
      <c r="AR53" s="338">
        <v>62.8</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412181</v>
      </c>
      <c r="AN54" s="342">
        <v>42567</v>
      </c>
      <c r="AO54" s="343">
        <v>70.5</v>
      </c>
      <c r="AP54" s="344">
        <v>56769</v>
      </c>
      <c r="AQ54" s="345">
        <v>2.1</v>
      </c>
      <c r="AR54" s="346">
        <v>68.400000000000006</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889326</v>
      </c>
      <c r="AN55" s="334">
        <v>91863</v>
      </c>
      <c r="AO55" s="335">
        <v>-11.9</v>
      </c>
      <c r="AP55" s="336">
        <v>126525</v>
      </c>
      <c r="AQ55" s="337">
        <v>0.2</v>
      </c>
      <c r="AR55" s="338">
        <v>-12.1</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355436</v>
      </c>
      <c r="AN56" s="342">
        <v>36715</v>
      </c>
      <c r="AO56" s="343">
        <v>-13.7</v>
      </c>
      <c r="AP56" s="344">
        <v>67052</v>
      </c>
      <c r="AQ56" s="345">
        <v>18.100000000000001</v>
      </c>
      <c r="AR56" s="346">
        <v>-31.8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860423</v>
      </c>
      <c r="AN57" s="334">
        <v>88239</v>
      </c>
      <c r="AO57" s="335">
        <v>-3.9</v>
      </c>
      <c r="AP57" s="336">
        <v>122054</v>
      </c>
      <c r="AQ57" s="337">
        <v>-3.5</v>
      </c>
      <c r="AR57" s="338">
        <v>-0.4</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424086</v>
      </c>
      <c r="AN58" s="342">
        <v>43492</v>
      </c>
      <c r="AO58" s="343">
        <v>18.5</v>
      </c>
      <c r="AP58" s="344">
        <v>68298</v>
      </c>
      <c r="AQ58" s="345">
        <v>1.9</v>
      </c>
      <c r="AR58" s="346">
        <v>16.600000000000001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1148005</v>
      </c>
      <c r="AN59" s="334">
        <v>117155</v>
      </c>
      <c r="AO59" s="335">
        <v>32.799999999999997</v>
      </c>
      <c r="AP59" s="336">
        <v>111644</v>
      </c>
      <c r="AQ59" s="337">
        <v>-8.5</v>
      </c>
      <c r="AR59" s="338">
        <v>41.3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326615</v>
      </c>
      <c r="AN60" s="342">
        <v>33331</v>
      </c>
      <c r="AO60" s="343">
        <v>-23.4</v>
      </c>
      <c r="AP60" s="344">
        <v>66606</v>
      </c>
      <c r="AQ60" s="345">
        <v>-2.5</v>
      </c>
      <c r="AR60" s="346">
        <v>-20.9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898345</v>
      </c>
      <c r="AN61" s="349">
        <v>92367</v>
      </c>
      <c r="AO61" s="350">
        <v>17.3</v>
      </c>
      <c r="AP61" s="351">
        <v>120255</v>
      </c>
      <c r="AQ61" s="352">
        <v>-1.7</v>
      </c>
      <c r="AR61" s="338">
        <v>19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352052</v>
      </c>
      <c r="AN62" s="342">
        <v>36215</v>
      </c>
      <c r="AO62" s="343">
        <v>6.8</v>
      </c>
      <c r="AP62" s="344">
        <v>62865</v>
      </c>
      <c r="AQ62" s="345">
        <v>0.8</v>
      </c>
      <c r="AR62" s="346">
        <v>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8Yt2Isy8YV98OFQJs1nP9XA8zQKCQYZROHQWREzL+HwI37BIEjT+PfleD4mdXer3s7bweUoCWiDt/PCCn/vywA==" saltValue="jqrqKp3LaMXOtFsFR8CS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F0NmkUevkYtc3RqrPX72FHJKM4ILeAldIo8rt1IHRRQv3tyHJ5NGqtb8Y3m1AJ0WD+bgtN/yL4qLkbHuNPShFg==" saltValue="6VwQMtZUfLzmlgqJahf3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BD6ECB/e2ociW8piZTdbGAXHgK0ru+BzLuoDqaBZg/USuPXP7fh/Jj7cEEJLHg+8VIVktZIhIdMyVJZbJ7+Qww==" saltValue="YNIpwDfKkgUgRggIkKZ2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93.06</v>
      </c>
      <c r="G47" s="12">
        <v>81.14</v>
      </c>
      <c r="H47" s="12">
        <v>90.15</v>
      </c>
      <c r="I47" s="12">
        <v>77.010000000000005</v>
      </c>
      <c r="J47" s="13">
        <v>71.64</v>
      </c>
    </row>
    <row r="48" spans="2:10" ht="57.75" customHeight="1" x14ac:dyDescent="0.2">
      <c r="B48" s="14"/>
      <c r="C48" s="1141" t="s">
        <v>4</v>
      </c>
      <c r="D48" s="1141"/>
      <c r="E48" s="1142"/>
      <c r="F48" s="15">
        <v>8.74</v>
      </c>
      <c r="G48" s="16">
        <v>2.41</v>
      </c>
      <c r="H48" s="16">
        <v>2.84</v>
      </c>
      <c r="I48" s="16">
        <v>16.309999999999999</v>
      </c>
      <c r="J48" s="17">
        <v>12.74</v>
      </c>
    </row>
    <row r="49" spans="2:10" ht="57.75" customHeight="1" thickBot="1" x14ac:dyDescent="0.25">
      <c r="B49" s="18"/>
      <c r="C49" s="1143" t="s">
        <v>5</v>
      </c>
      <c r="D49" s="1143"/>
      <c r="E49" s="1144"/>
      <c r="F49" s="19">
        <v>10.6</v>
      </c>
      <c r="G49" s="20" t="s">
        <v>571</v>
      </c>
      <c r="H49" s="20" t="s">
        <v>572</v>
      </c>
      <c r="I49" s="20" t="s">
        <v>573</v>
      </c>
      <c r="J49" s="21" t="s">
        <v>574</v>
      </c>
    </row>
    <row r="50" spans="2:10" ht="13.2" x14ac:dyDescent="0.2"/>
  </sheetData>
  <sheetProtection algorithmName="SHA-512" hashValue="hLlRfFgt8RFQTlJm9kG0R9rgN3WoATqSFTO3SjxVGwuZ0Tdia9qyQ6Ipwad9SLB1Z2KcRibbuA5WnmApRah4Og==" saltValue="Q3G+BEjIdOfyVWG1mVsp3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2024-03-11T06:22:22Z</cp:lastPrinted>
  <dcterms:created xsi:type="dcterms:W3CDTF">2024-02-05T01:20:09Z</dcterms:created>
  <dcterms:modified xsi:type="dcterms:W3CDTF">2024-03-21T09:08:37Z</dcterms:modified>
  <cp:category/>
</cp:coreProperties>
</file>