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9FFE96B5-1A4C-45BE-A400-8A90DA0282CC}"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<sst xmlns="http://schemas.openxmlformats.org/spreadsheetml/2006/main" count="1157" uniqueCount="590">
  <si>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</si>
  <si>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</si>
  <si>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</si>
  <si>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</si>
  <si>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</si>
  <si>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</si>
  <si>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</si>
  <si>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</si>
  <si>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</si>
  <si>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</si>
  <si>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</si>
  <si>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</si>
  <si>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</si>
  <si>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</si>
  <si>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</si>
  <si>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</si>
  <si>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</si>
  <si>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</si>
  <si>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</si>
  <si>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</si>
  <si>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</si>
  <si>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</si>
  <si>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</si>
  <si>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</si>
  <si>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</si>
  <si>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</si>
  <si>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</si>
  <si>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</si>
  <si>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</si>
  <si>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</si>
  <si>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</si>
  <si>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</si>
  <si>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</si>
  <si>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</si>
  <si>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</si>
  <si>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</si>
  <si>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</si>
  <si>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</si>
  <si>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</si>
  <si>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</si>
  <si>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</si>
  <si>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</si>
  <si>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</si>
  <si>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</si>
  <si>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</si>
  <si>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</si>
  <si>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</si>
  <si>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</si>
  <si>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</si>
  <si>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</si>
  <si>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</si>
  <si>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</si>
  <si>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</si>
  <si>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</si>
  <si>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</si>
  <si>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</si>
  <si>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</si>
  <si>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</si>
  <si>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</si>
  <si>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</si>
  <si>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</si>
  <si>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</si>
  <si>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</si>
  <si>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</si>
  <si>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</si>
  <si>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</si>
  <si>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</si>
  <si>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</si>
  <si>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</si>
  <si>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</si>
  <si>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</si>
  <si>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</si>
  <si>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</si>
  <si>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</si>
  <si>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</si>
  <si>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</si>
  <si>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</si>
  <si>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</si>
  <si>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</si>
  <si>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</si>
  <si>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</si>
  <si>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</si>
  <si>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</si>
  <si>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</si>
  <si>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</si>
  <si>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</si>
  <si>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</si>
  <si>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</si>
  <si>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</si>
  <si>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</si>
  <si>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</si>
  <si>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</si>
  <si>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</si>
  <si>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</si>
  <si>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</si>
  <si>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</si>
  <si>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</si>
  <si>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</si>
  <si>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</si>
  <si>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</si>
  <si>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</si>
  <si>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</si>
  <si>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</si>
  <si>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</si>
  <si>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</si>
  <si>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</si>
  <si>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</si>
  <si>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</si>
  <si>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</si>
  <si>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</si>
  <si>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</si>
  <si>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</si>
  <si>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</si>
  <si>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</si>
  <si>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</si>
  <si>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</si>
  <si>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</si>
  <si>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</si>
  <si>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</si>
  <si>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</si>
  <si>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</si>
  <si>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</si>
  <si>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</si>
  <si>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</si>
  <si>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</si>
  <si>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</si>
  <si>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</si>
  <si>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</si>
  <si>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</si>
  <si>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</si>
  <si>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</si>
  <si>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</si>
  <si>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</si>
  <si>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</si>
  <si>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</si>
  <si>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</si>
  <si>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</si>
  <si>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</si>
  <si>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</si>
  <si>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</si>
  <si>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</si>
  <si>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</si>
  <si>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</si>
  <si>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</si>
  <si>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</si>
  <si>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</si>
  <si>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</si>
  <si>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</si>
  <si>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</si>
  <si>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</si>
  <si>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</si>
  <si>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</si>
  <si>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</si>
  <si>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</si>
  <si>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</si>
  <si>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</si>
  <si>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</si>
  <si>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</si>
  <si>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</si>
  <si>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</si>
  <si>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</si>
  <si>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</si>
  <si>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</si>
  <si>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</si>
  <si>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</si>
  <si>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</si>
  <si>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</si>
  <si>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</si>
  <si>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</si>
  <si>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</si>
  <si>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</si>
  <si>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</si>
  <si>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</si>
  <si>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</si>
  <si>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</si>
  <si>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</si>
  <si>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</si>
  <si>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</si>
  <si>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</si>
  <si>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</si>
  <si>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</si>
  <si>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</si>
  <si>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</si>
  <si>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</si>
  <si>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</si>
  <si>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</si>
  <si>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</si>
  <si>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</si>
  <si>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</si>
  <si>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</si>
  <si>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</si>
  <si>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</si>
  <si>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</si>
  <si>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</si>
  <si>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</si>
  <si>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</si>
  <si>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</si>
  <si>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</si>
  <si>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</si>
  <si>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</si>
  <si>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</si>
  <si>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</si>
  <si>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</si>
  <si>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</si>
  <si>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</si>
  <si>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</si>
  <si>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</si>
  <si>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</si>
  <si>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</si>
  <si>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</si>
  <si>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</si>
  <si>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</si>
  <si>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</si>
  <si>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</si>
  <si>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</si>
  <si>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</si>
  <si>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</si>
  <si>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</si>
  <si>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</si>
  <si>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</si>
  <si>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</si>
  <si>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</si>
  <si>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</si>
  <si>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</si>
  <si>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</si>
  <si>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</si>
  <si>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</si>
  <si>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</si>
  <si>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</si>
  <si>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</si>
  <si>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</si>
  <si>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</si>
  <si>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</si>
  <si>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</si>
  <si>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</si>
  <si>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</si>
  <si>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</si>
  <si>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</si>
  <si>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</si>
  <si>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</si>
  <si>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</si>
  <si>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</si>
  <si>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</si>
  <si>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</si>
  <si>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</si>
  <si>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</si>
  <si>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</si>
  <si>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</si>
  <si>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</si>
  <si>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</si>
  <si>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</si>
  <si>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</si>
  <si>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</si>
  <si>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</si>
  <si>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</si>
  <si>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</si>
  <si>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</si>
  <si>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</si>
  <si>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</si>
  <si>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</si>
  <si>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</si>
  <si>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</si>
  <si>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</si>
  <si>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</si>
  <si>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</si>
  <si>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</si>
  <si>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</si>
  <si>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</si>
  <si>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</si>
  <si>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</si>
  <si>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</si>
  <si>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</si>
  <si>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</si>
  <si>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</si>
  <si>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</si>
  <si>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</si>
  <si>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</si>
  <si>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</si>
  <si>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</si>
  <si>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</si>
  <si>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</si>
  <si>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</si>
  <si>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</si>
  <si>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</si>
  <si>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</si>
  <si>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</si>
  <si>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</si>
  <si>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</si>
  <si>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</si>
  <si>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</si>
  <si>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</si>
  <si>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</si>
  <si>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</si>
  <si>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</si>
  <si>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</si>
  <si>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</si>
  <si>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</si>
  <si>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</si>
  <si>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</si>
  <si>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</si>
  <si>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</si>
  <si>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</si>
  <si>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</si>
  <si>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</si>
  <si>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</si>
  <si>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</si>
  <si>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</si>
  <si>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</si>
  <si>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</si>
  <si>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</si>
  <si>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</si>
  <si>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</si>
  <si>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</si>
  <si>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</si>
  <si>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</si>
  <si>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</si>
  <si>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</si>
  <si>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</si>
  <si>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</si>
  <si>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</si>
  <si>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</si>
  <si>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</si>
  <si>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</si>
  <si>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</si>
  <si>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</si>
  <si>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</si>
  <si>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</si>
  <si>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</si>
  <si>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</si>
  <si>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</si>
  <si>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</si>
  <si>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</si>
  <si>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</si>
  <si>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</si>
  <si>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</si>
  <si>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</si>
  <si>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</si>
  <si>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</si>
  <si>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</si>
  <si>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</si>
  <si>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</si>
  <si>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</si>
  <si>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</si>
  <si>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</si>
  <si>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</si>
  <si>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</si>
  <si>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</si>
  <si>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</si>
  <si>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</si>
  <si>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</si>
  <si>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</si>
  <si>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</si>
  <si>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</si>
  <si>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</si>
  <si>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</si>
  <si>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</si>
  <si>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</si>
  <si>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</si>
  <si>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</si>
  <si>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</si>
  <si>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</si>
  <si>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</si>
  <si>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</si>
  <si>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</si>
  <si>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</si>
  <si>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</si>
  <si>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</si>
  <si>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</si>
  <si>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</si>
  <si>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</si>
  <si>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</si>
  <si>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</si>
  <si>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</si>
  <si>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</si>
  <si>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</si>
  <si>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</si>
  <si>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</si>
  <si>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</si>
  <si>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</si>
  <si>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</si>
  <si>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</si>
  <si>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</si>
  <si>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</si>
  <si>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</si>
  <si>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</si>
  <si>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</si>
  <si>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</si>
  <si>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</si>
  <si>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</si>
  <si>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</si>
  <si>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</si>
  <si>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</si>
  <si>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</si>
  <si>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</si>
  <si>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</si>
  <si>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</si>
  <si>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</si>
  <si>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</si>
  <si>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</si>
  <si>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</si>
  <si>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</si>
  <si>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</si>
  <si>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</si>
  <si>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</si>
  <si>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</si>
  <si>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指定居宅サービス特別会計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</si>
  <si>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</si>
  <si>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</si>
  <si>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</si>
  <si>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</si>
  <si>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</si>
  <si>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</si>
  <si>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</si>
  <si>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</si>
  <si>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</si>
  <si>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</si>
  <si>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</si>
  <si>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</si>
  <si>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</si>
  <si>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</si>
  <si>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</si>
  <si>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</si>
  <si>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</si>
  <si>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</si>
  <si>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</si>
  <si>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</si>
  <si>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</si>
  <si>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</si>
  <si>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</si>
  <si>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</si>
  <si>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</si>
  <si>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</si>
  <si>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</si>
  <si>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</si>
  <si>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</si>
  <si>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</si>
  <si>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</si>
  <si>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</si>
  <si>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</si>
  <si>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</si>
  <si>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</si>
  <si>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</si>
  <si>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</si>
  <si>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</si>
  <si>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</si>
  <si>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</si>
  <si>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</si>
  <si>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</si>
  <si>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</si>
  <si>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</si>
  <si>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</si>
  <si>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</si>
  <si>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</si>
  <si>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</si>
  <si>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</si>
  <si>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</si>
  <si>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</si>
  <si>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</si>
  <si>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</si>
  <si>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</si>
  <si>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</si>
  <si>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</si>
  <si>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</si>
  <si>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</si>
  <si>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</si>
  <si>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</si>
  <si>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</si>
  <si>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</si>
  <si>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</si>
  <si>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</si>
  <si>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</si>
  <si>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</si>
  <si>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</si>
  <si>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</si>
  <si>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</si>
  <si>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</si>
  <si>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</si>
  <si>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</si>
  <si>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</si>
  <si>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</si>
  <si>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</si>
  <si>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</si>
  <si>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</si>
  <si>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</si>
  <si>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</si>
  <si>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</si>
  <si>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</si>
  <si>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</si>
  <si>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</si>
  <si>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</si>
  <si>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</si>
  <si>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</si>
  <si>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</si>
  <si>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</si>
  <si>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</si>
  <si>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</si>
  <si>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</si>
  <si>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</si>
  <si>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</si>
  <si>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</si>
  <si>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</si>
  <si>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</si>
  <si>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</si>
  <si>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</si>
  <si>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</si>
  <si>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</si>
  <si>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</si>
  <si>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</si>
  <si>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</si>
  <si>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</si>
  <si>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</si>
  <si>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</si>
  <si>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</si>
  <si>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</si>
  <si>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</si>
  <si>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</si>
  <si>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</si>
  <si>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</si>
  <si>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</si>
  <si>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</si>
  <si>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</si>
  <si>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</si>
  <si>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</si>
  <si>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</si>
  <si>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</si>
  <si>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</si>
  <si>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</si>
  <si>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</si>
  <si>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</si>
  <si>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</si>
  <si>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</si>
  <si>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</si>
  <si>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</si>
  <si>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</si>
  <si>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</si>
  <si>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</si>
  <si>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</si>
  <si>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</si>
  <si>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</si>
  <si>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</si>
  <si>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</si>
  <si>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</si>
  <si>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</si>
  <si>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</si>
  <si>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</si>
  <si>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</si>
  <si>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</si>
  <si>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</si>
  <si>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</si>
  <si>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</si>
  <si>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</si>
  <si>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</si>
  <si>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</si>
  <si>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</si>
  <si>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</si>
  <si>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</si>
  <si>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5.56</t>
  </si>
  <si>
    <t>一般会計</t>
  </si>
  <si>
    <t>国民健康保険特別会計</t>
  </si>
  <si>
    <t>介護保険特別会計</t>
  </si>
  <si>
    <t>簡易水道事業特別会計</t>
  </si>
  <si>
    <t>指定居宅サービス特別会計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</si>
  <si>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</si>
  <si>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</si>
  <si>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</si>
  <si>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</si>
  <si>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</si>
  <si>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</si>
  <si>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</si>
  <si>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</si>
  <si>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</si>
  <si>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　公共施設整備基金</t>
    <phoneticPr fontId="5"/>
  </si>
  <si>
    <t>　まちづくり振興基金</t>
    <phoneticPr fontId="2"/>
  </si>
  <si>
    <t>　地域活性化基金</t>
    <phoneticPr fontId="2"/>
  </si>
  <si>
    <t>　地域福祉基金</t>
    <phoneticPr fontId="2"/>
  </si>
  <si>
    <t>　環境施設整備等基金</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</si>
  <si>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</si>
  <si>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</si>
  <si>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</si>
  <si>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山梨県後期高齢医療広域連合（一般会計）</t>
    <rPh sb="0" eb="3">
      <t>ヤマナシケン</t>
    </rPh>
    <rPh sb="3" eb="5">
      <t>コウキ</t>
    </rPh>
    <rPh sb="5" eb="7">
      <t>コウレイ</t>
    </rPh>
    <rPh sb="7" eb="9">
      <t>イリョウ</t>
    </rPh>
    <rPh sb="9" eb="11">
      <t>コウイキ</t>
    </rPh>
    <rPh sb="11" eb="13">
      <t>レンゴウ</t>
    </rPh>
    <rPh sb="14" eb="16">
      <t>イッパン</t>
    </rPh>
    <rPh sb="16" eb="18">
      <t>カイケイ</t>
    </rPh>
    <phoneticPr fontId="2"/>
  </si>
  <si>
    <t>山梨県後期高齢医療広域連合（後期高齢者医療特別会計）</t>
    <rPh sb="0" eb="3">
      <t>ヤマナシケン</t>
    </rPh>
    <rPh sb="3" eb="5">
      <t>コウキ</t>
    </rPh>
    <rPh sb="5" eb="7">
      <t>コウレイ</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</si>
  <si>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</si>
  <si>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</si>
  <si>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</si>
  <si>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</si>
  <si>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</si>
  <si>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峡南衛生組合(一般会計)</t>
    <rPh sb="0" eb="2">
      <t>キョウナン</t>
    </rPh>
    <rPh sb="2" eb="4">
      <t>エイセイ</t>
    </rPh>
    <rPh sb="4" eb="6">
      <t>クミアイ</t>
    </rPh>
    <rPh sb="7" eb="9">
      <t>イッパン</t>
    </rPh>
    <rPh sb="9" eb="11">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</si>
  <si>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</si>
  <si>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峡南広域行政組合（情報センター特別会計）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</si>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</sst>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A808-49C7-8DB4-3E8FB191C3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78073</c:v>
                </c:pt>
                <c:pt idx="1">
                  <c:v>112101</c:v>
                </c:pt>
                <c:pt idx="2">
                  <c:v>120166</c:v>
                </c:pt>
                <c:pt idx="3">
                  <c:v>142253</c:v>
                </c:pt>
                <c:pt idx="4">
                  <c:v>116877</c:v>
                </c:pt>
              </c:numCache>
            </c:numRef>
          </c:val>
          <c:smooth val="0"/>
          <c:extLst>
            <c:ext xmlns:c16="http://schemas.microsoft.com/office/drawing/2014/chart" uri="{C3380CC4-5D6E-409C-BE32-E72D297353CC}">
              <c16:uniqueId val="{00000001-A808-49C7-8DB4-3E8FB191C3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11.55</c:v>
                </c:pt>
                <c:pt idx="1">
                  <c:v>14.83</c:v>
                </c:pt>
                <c:pt idx="2">
                  <c:v>14.93</c:v>
                </c:pt>
                <c:pt idx="3">
                  <c:v>18.91</c:v>
                </c:pt>
                <c:pt idx="4">
                  <c:v>14.09</c:v>
                </c:pt>
              </c:numCache>
            </c:numRef>
          </c:val>
          <c:extLst>
            <c:ext xmlns:c16="http://schemas.microsoft.com/office/drawing/2014/chart" uri="{C3380CC4-5D6E-409C-BE32-E72D297353CC}">
              <c16:uniqueId val="{00000000-6E9B-44DB-86C3-27595B5CEA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60.35</c:v>
                </c:pt>
                <c:pt idx="1">
                  <c:v>61.92</c:v>
                </c:pt>
                <c:pt idx="2">
                  <c:v>59.19</c:v>
                </c:pt>
                <c:pt idx="3">
                  <c:v>57.21</c:v>
                </c:pt>
                <c:pt idx="4">
                  <c:v>59.52</c:v>
                </c:pt>
              </c:numCache>
            </c:numRef>
          </c:val>
          <c:extLst>
            <c:ext xmlns:c16="http://schemas.microsoft.com/office/drawing/2014/chart" uri="{C3380CC4-5D6E-409C-BE32-E72D297353CC}">
              <c16:uniqueId val="{00000001-6E9B-44DB-86C3-27595B5CEA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3.47</c:v>
                </c:pt>
                <c:pt idx="1">
                  <c:v>3.01</c:v>
                </c:pt>
                <c:pt idx="2">
                  <c:v>0.77</c:v>
                </c:pt>
                <c:pt idx="3">
                  <c:v>4.5</c:v>
                </c:pt>
                <c:pt idx="4">
                  <c:v>-5.56</c:v>
                </c:pt>
              </c:numCache>
            </c:numRef>
          </c:val>
          <c:smooth val="0"/>
          <c:extLst>
            <c:ext xmlns:c16="http://schemas.microsoft.com/office/drawing/2014/chart" uri="{C3380CC4-5D6E-409C-BE32-E72D297353CC}">
              <c16:uniqueId val="{00000002-6E9B-44DB-86C3-27595B5CEA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7A-4E77-9912-8B99A0083A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7A-4E77-9912-8B99A0083A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7A-4E77-9912-8B99A0083A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7A-4E77-9912-8B99A0083AE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0.05</c:v>
                </c:pt>
                <c:pt idx="4">
                  <c:v>#N/A</c:v>
                </c:pt>
                <c:pt idx="5">
                  <c:v>0.08</c:v>
                </c:pt>
                <c:pt idx="6">
                  <c:v>#N/A</c:v>
                </c:pt>
                <c:pt idx="7">
                  <c:v>0.08</c:v>
                </c:pt>
                <c:pt idx="8">
                  <c:v>#N/A</c:v>
                </c:pt>
                <c:pt idx="9">
                  <c:v>0.05</c:v>
                </c:pt>
              </c:numCache>
            </c:numRef>
          </c:val>
          <c:extLst>
            <c:ext xmlns:c16="http://schemas.microsoft.com/office/drawing/2014/chart" uri="{C3380CC4-5D6E-409C-BE32-E72D297353CC}">
              <c16:uniqueId val="{00000004-1B7A-4E77-9912-8B99A0083AE7}"/>
            </c:ext>
          </c:extLst>
        </c:ser>
        <c:ser>
          <c:idx val="5"/>
          <c:order val="5"/>
          <c:tx>
            <c:strRef>
              <c:f>データシート!$A$32</c:f>
              <c:strCache>
                <c:ptCount val="1"/>
                <c:pt idx="0">
                  <c:v>指定居宅サービス特別会計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0.17</c:v>
                </c:pt>
                <c:pt idx="4">
                  <c:v>#N/A</c:v>
                </c:pt>
                <c:pt idx="5">
                  <c:v>0.13</c:v>
                </c:pt>
                <c:pt idx="6">
                  <c:v>#N/A</c:v>
                </c:pt>
                <c:pt idx="7">
                  <c:v>0.15</c:v>
                </c:pt>
                <c:pt idx="8">
                  <c:v>#N/A</c:v>
                </c:pt>
                <c:pt idx="9">
                  <c:v>0.18</c:v>
                </c:pt>
              </c:numCache>
            </c:numRef>
          </c:val>
          <c:extLst>
            <c:ext xmlns:c16="http://schemas.microsoft.com/office/drawing/2014/chart" uri="{C3380CC4-5D6E-409C-BE32-E72D297353CC}">
              <c16:uniqueId val="{00000005-1B7A-4E77-9912-8B99A0083AE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0.12</c:v>
                </c:pt>
                <c:pt idx="4">
                  <c:v>#N/A</c:v>
                </c:pt>
                <c:pt idx="5">
                  <c:v>0.77</c:v>
                </c:pt>
                <c:pt idx="6">
                  <c:v>#N/A</c:v>
                </c:pt>
                <c:pt idx="7">
                  <c:v>0.59</c:v>
                </c:pt>
                <c:pt idx="8">
                  <c:v>#N/A</c:v>
                </c:pt>
                <c:pt idx="9">
                  <c:v>0.39</c:v>
                </c:pt>
              </c:numCache>
            </c:numRef>
          </c:val>
          <c:extLst>
            <c:ext xmlns:c16="http://schemas.microsoft.com/office/drawing/2014/chart" uri="{C3380CC4-5D6E-409C-BE32-E72D297353CC}">
              <c16:uniqueId val="{00000006-1B7A-4E77-9912-8B99A0083AE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1.87</c:v>
                </c:pt>
                <c:pt idx="2">
                  <c:v>#N/A</c:v>
                </c:pt>
                <c:pt idx="3">
                  <c:v>1.34</c:v>
                </c:pt>
                <c:pt idx="4">
                  <c:v>#N/A</c:v>
                </c:pt>
                <c:pt idx="5">
                  <c:v>1.39</c:v>
                </c:pt>
                <c:pt idx="6">
                  <c:v>#N/A</c:v>
                </c:pt>
                <c:pt idx="7">
                  <c:v>1.76</c:v>
                </c:pt>
                <c:pt idx="8">
                  <c:v>#N/A</c:v>
                </c:pt>
                <c:pt idx="9">
                  <c:v>1.53</c:v>
                </c:pt>
              </c:numCache>
            </c:numRef>
          </c:val>
          <c:extLst>
            <c:ext xmlns:c16="http://schemas.microsoft.com/office/drawing/2014/chart" uri="{C3380CC4-5D6E-409C-BE32-E72D297353CC}">
              <c16:uniqueId val="{00000007-1B7A-4E77-9912-8B99A0083AE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1.87</c:v>
                </c:pt>
                <c:pt idx="2">
                  <c:v>#N/A</c:v>
                </c:pt>
                <c:pt idx="3">
                  <c:v>1.72</c:v>
                </c:pt>
                <c:pt idx="4">
                  <c:v>#N/A</c:v>
                </c:pt>
                <c:pt idx="5">
                  <c:v>2.2000000000000002</c:v>
                </c:pt>
                <c:pt idx="6">
                  <c:v>#N/A</c:v>
                </c:pt>
                <c:pt idx="7">
                  <c:v>2.57</c:v>
                </c:pt>
                <c:pt idx="8">
                  <c:v>#N/A</c:v>
                </c:pt>
                <c:pt idx="9">
                  <c:v>3.13</c:v>
                </c:pt>
              </c:numCache>
            </c:numRef>
          </c:val>
          <c:extLst>
            <c:ext xmlns:c16="http://schemas.microsoft.com/office/drawing/2014/chart" uri="{C3380CC4-5D6E-409C-BE32-E72D297353CC}">
              <c16:uniqueId val="{00000008-1B7A-4E77-9912-8B99A0083A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11.54</c:v>
                </c:pt>
                <c:pt idx="2">
                  <c:v>#N/A</c:v>
                </c:pt>
                <c:pt idx="3">
                  <c:v>14.83</c:v>
                </c:pt>
                <c:pt idx="4">
                  <c:v>#N/A</c:v>
                </c:pt>
                <c:pt idx="5">
                  <c:v>14.92</c:v>
                </c:pt>
                <c:pt idx="6">
                  <c:v>#N/A</c:v>
                </c:pt>
                <c:pt idx="7">
                  <c:v>18.899999999999999</c:v>
                </c:pt>
                <c:pt idx="8">
                  <c:v>#N/A</c:v>
                </c:pt>
                <c:pt idx="9">
                  <c:v>14.08</c:v>
                </c:pt>
              </c:numCache>
            </c:numRef>
          </c:val>
          <c:extLst>
            <c:ext xmlns:c16="http://schemas.microsoft.com/office/drawing/2014/chart" uri="{C3380CC4-5D6E-409C-BE32-E72D297353CC}">
              <c16:uniqueId val="{00000009-1B7A-4E77-9912-8B99A0083A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808</c:v>
                </c:pt>
                <c:pt idx="5">
                  <c:v>741</c:v>
                </c:pt>
                <c:pt idx="8">
                  <c:v>720</c:v>
                </c:pt>
                <c:pt idx="11">
                  <c:v>640</c:v>
                </c:pt>
                <c:pt idx="14">
                  <c:v>598</c:v>
                </c:pt>
              </c:numCache>
            </c:numRef>
          </c:val>
          <c:extLst>
            <c:ext xmlns:c16="http://schemas.microsoft.com/office/drawing/2014/chart" uri="{C3380CC4-5D6E-409C-BE32-E72D297353CC}">
              <c16:uniqueId val="{00000000-246A-4CCD-897B-2DE48C890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6A-4CCD-897B-2DE48C890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6A-4CCD-897B-2DE48C890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7</c:v>
                </c:pt>
                <c:pt idx="6">
                  <c:v>7</c:v>
                </c:pt>
                <c:pt idx="9">
                  <c:v>7</c:v>
                </c:pt>
                <c:pt idx="12">
                  <c:v>8</c:v>
                </c:pt>
              </c:numCache>
            </c:numRef>
          </c:val>
          <c:extLst>
            <c:ext xmlns:c16="http://schemas.microsoft.com/office/drawing/2014/chart" uri="{C3380CC4-5D6E-409C-BE32-E72D297353CC}">
              <c16:uniqueId val="{00000003-246A-4CCD-897B-2DE48C890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c:v>
                </c:pt>
                <c:pt idx="3">
                  <c:v>103</c:v>
                </c:pt>
                <c:pt idx="6">
                  <c:v>127</c:v>
                </c:pt>
                <c:pt idx="9">
                  <c:v>120</c:v>
                </c:pt>
                <c:pt idx="12">
                  <c:v>115</c:v>
                </c:pt>
              </c:numCache>
            </c:numRef>
          </c:val>
          <c:extLst>
            <c:ext xmlns:c16="http://schemas.microsoft.com/office/drawing/2014/chart" uri="{C3380CC4-5D6E-409C-BE32-E72D297353CC}">
              <c16:uniqueId val="{00000004-246A-4CCD-897B-2DE48C890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A-4CCD-897B-2DE48C890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6A-4CCD-897B-2DE48C890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761</c:v>
                </c:pt>
                <c:pt idx="3">
                  <c:v>696</c:v>
                </c:pt>
                <c:pt idx="6">
                  <c:v>659</c:v>
                </c:pt>
                <c:pt idx="9">
                  <c:v>547</c:v>
                </c:pt>
                <c:pt idx="12">
                  <c:v>484</c:v>
                </c:pt>
              </c:numCache>
            </c:numRef>
          </c:val>
          <c:extLst>
            <c:ext xmlns:c16="http://schemas.microsoft.com/office/drawing/2014/chart" uri="{C3380CC4-5D6E-409C-BE32-E72D297353CC}">
              <c16:uniqueId val="{00000007-246A-4CCD-897B-2DE48C890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c:v>
                </c:pt>
                <c:pt idx="2">
                  <c:v>#N/A</c:v>
                </c:pt>
                <c:pt idx="3">
                  <c:v>#N/A</c:v>
                </c:pt>
                <c:pt idx="4">
                  <c:v>65</c:v>
                </c:pt>
                <c:pt idx="5">
                  <c:v>#N/A</c:v>
                </c:pt>
                <c:pt idx="6">
                  <c:v>#N/A</c:v>
                </c:pt>
                <c:pt idx="7">
                  <c:v>73</c:v>
                </c:pt>
                <c:pt idx="8">
                  <c:v>#N/A</c:v>
                </c:pt>
                <c:pt idx="9">
                  <c:v>#N/A</c:v>
                </c:pt>
                <c:pt idx="10">
                  <c:v>34</c:v>
                </c:pt>
                <c:pt idx="11">
                  <c:v>#N/A</c:v>
                </c:pt>
                <c:pt idx="12">
                  <c:v>#N/A</c:v>
                </c:pt>
                <c:pt idx="13">
                  <c:v>9</c:v>
                </c:pt>
                <c:pt idx="14">
                  <c:v>#N/A</c:v>
                </c:pt>
              </c:numCache>
            </c:numRef>
          </c:val>
          <c:smooth val="0"/>
          <c:extLst>
            <c:ext xmlns:c16="http://schemas.microsoft.com/office/drawing/2014/chart" uri="{C3380CC4-5D6E-409C-BE32-E72D297353CC}">
              <c16:uniqueId val="{00000008-246A-4CCD-897B-2DE48C890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5705</c:v>
                </c:pt>
                <c:pt idx="5">
                  <c:v>5354</c:v>
                </c:pt>
                <c:pt idx="8">
                  <c:v>5049</c:v>
                </c:pt>
                <c:pt idx="11">
                  <c:v>4956</c:v>
                </c:pt>
                <c:pt idx="14">
                  <c:v>4907</c:v>
                </c:pt>
              </c:numCache>
            </c:numRef>
          </c:val>
          <c:extLst>
            <c:ext xmlns:c16="http://schemas.microsoft.com/office/drawing/2014/chart" uri="{C3380CC4-5D6E-409C-BE32-E72D297353CC}">
              <c16:uniqueId val="{00000000-3569-456D-A9BC-879607E6DA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569-456D-A9BC-879607E6DA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5498</c:v>
                </c:pt>
                <c:pt idx="5">
                  <c:v>5730</c:v>
                </c:pt>
                <c:pt idx="8">
                  <c:v>6156</c:v>
                </c:pt>
                <c:pt idx="11">
                  <c:v>6813</c:v>
                </c:pt>
                <c:pt idx="14">
                  <c:v>7185</c:v>
                </c:pt>
              </c:numCache>
            </c:numRef>
          </c:val>
          <c:extLst>
            <c:ext xmlns:c16="http://schemas.microsoft.com/office/drawing/2014/chart" uri="{C3380CC4-5D6E-409C-BE32-E72D297353CC}">
              <c16:uniqueId val="{00000002-3569-456D-A9BC-879607E6DA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69-456D-A9BC-879607E6DA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69-456D-A9BC-879607E6DA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69-456D-A9BC-879607E6DA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1322</c:v>
                </c:pt>
                <c:pt idx="3">
                  <c:v>1312</c:v>
                </c:pt>
                <c:pt idx="6">
                  <c:v>1305</c:v>
                </c:pt>
                <c:pt idx="9">
                  <c:v>1303</c:v>
                </c:pt>
                <c:pt idx="12">
                  <c:v>1300</c:v>
                </c:pt>
              </c:numCache>
            </c:numRef>
          </c:val>
          <c:extLst>
            <c:ext xmlns:c16="http://schemas.microsoft.com/office/drawing/2014/chart" uri="{C3380CC4-5D6E-409C-BE32-E72D297353CC}">
              <c16:uniqueId val="{00000006-3569-456D-A9BC-879607E6DA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c:v>
                </c:pt>
                <c:pt idx="3">
                  <c:v>48</c:v>
                </c:pt>
                <c:pt idx="6">
                  <c:v>60</c:v>
                </c:pt>
                <c:pt idx="9">
                  <c:v>53</c:v>
                </c:pt>
                <c:pt idx="12">
                  <c:v>53</c:v>
                </c:pt>
              </c:numCache>
            </c:numRef>
          </c:val>
          <c:extLst>
            <c:ext xmlns:c16="http://schemas.microsoft.com/office/drawing/2014/chart" uri="{C3380CC4-5D6E-409C-BE32-E72D297353CC}">
              <c16:uniqueId val="{00000007-3569-456D-A9BC-879607E6DA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1532</c:v>
                </c:pt>
                <c:pt idx="3">
                  <c:v>1417</c:v>
                </c:pt>
                <c:pt idx="6">
                  <c:v>1402</c:v>
                </c:pt>
                <c:pt idx="9">
                  <c:v>1390</c:v>
                </c:pt>
                <c:pt idx="12">
                  <c:v>1327</c:v>
                </c:pt>
              </c:numCache>
            </c:numRef>
          </c:val>
          <c:extLst>
            <c:ext xmlns:c16="http://schemas.microsoft.com/office/drawing/2014/chart" uri="{C3380CC4-5D6E-409C-BE32-E72D297353CC}">
              <c16:uniqueId val="{00000008-3569-456D-A9BC-879607E6DA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69-456D-A9BC-879607E6DA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3978</c:v>
                </c:pt>
                <c:pt idx="3">
                  <c:v>3647</c:v>
                </c:pt>
                <c:pt idx="6">
                  <c:v>3382</c:v>
                </c:pt>
                <c:pt idx="9">
                  <c:v>3504</c:v>
                </c:pt>
                <c:pt idx="12">
                  <c:v>3396</c:v>
                </c:pt>
              </c:numCache>
            </c:numRef>
          </c:val>
          <c:extLst>
            <c:ext xmlns:c16="http://schemas.microsoft.com/office/drawing/2014/chart" uri="{C3380CC4-5D6E-409C-BE32-E72D297353CC}">
              <c16:uniqueId val="{0000000A-3569-456D-A9BC-879607E6DA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69-456D-A9BC-879607E6DA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2298</c:v>
                </c:pt>
                <c:pt idx="1">
                  <c:v>2298</c:v>
                </c:pt>
                <c:pt idx="2">
                  <c:v>2299</c:v>
                </c:pt>
              </c:numCache>
            </c:numRef>
          </c:val>
          <c:extLst>
            <c:ext xmlns:c16="http://schemas.microsoft.com/office/drawing/2014/chart" uri="{C3380CC4-5D6E-409C-BE32-E72D297353CC}">
              <c16:uniqueId val="{00000000-64D4-481D-849C-A5004A2E73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591</c:v>
                </c:pt>
                <c:pt idx="1">
                  <c:v>735</c:v>
                </c:pt>
                <c:pt idx="2">
                  <c:v>735</c:v>
                </c:pt>
              </c:numCache>
            </c:numRef>
          </c:val>
          <c:extLst>
            <c:ext xmlns:c16="http://schemas.microsoft.com/office/drawing/2014/chart" uri="{C3380CC4-5D6E-409C-BE32-E72D297353CC}">
              <c16:uniqueId val="{00000001-64D4-481D-849C-A5004A2E73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3835</c:v>
                </c:pt>
                <c:pt idx="1">
                  <c:v>4339</c:v>
                </c:pt>
                <c:pt idx="2">
                  <c:v>4658</c:v>
                </c:pt>
              </c:numCache>
            </c:numRef>
          </c:val>
          <c:extLst>
            <c:ext xmlns:c16="http://schemas.microsoft.com/office/drawing/2014/chart" uri="{C3380CC4-5D6E-409C-BE32-E72D297353CC}">
              <c16:uniqueId val="{00000002-64D4-481D-849C-A5004A2E73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元利償還金は、合併当初の大型事業に伴う合併事業債の償還が終了して以降、減少し続けている。また、元利償還金の多くは普通交付税に算入されていることから、分子は減少傾向にある。</a:t>
          </a:r>
        </a:p>
        <a:p>
          <a:r>
            <a:rPr kumimoji="1" lang="ja-JP" altLang="en-US" sz="1200">
              <a:latin typeface="ＭＳ ゴシック" pitchFamily="49" charset="-128"/>
              <a:ea typeface="ＭＳ ゴシック" pitchFamily="49" charset="-128"/>
            </a:rPr>
            <a:t>公営企業債の元利償還金に対する繰入金は、老朽化した簡易水道の施設の更新に多額の費用を要することが要因であり、令和</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月に公営企業会計に移行すること踏まえ、策定した経営戦略に基づき、計画的な施設整備を行う必要がある。</a:t>
          </a:r>
        </a:p>
        <a:p>
          <a:r>
            <a:rPr kumimoji="1" lang="ja-JP" altLang="en-US" sz="1200">
              <a:latin typeface="ＭＳ ゴシック" pitchFamily="49" charset="-128"/>
              <a:ea typeface="ＭＳ ゴシック" pitchFamily="49" charset="-128"/>
            </a:rPr>
            <a:t>また</a:t>
          </a:r>
          <a:r>
            <a:rPr kumimoji="1" lang="en-US" altLang="ja-JP" sz="1200">
              <a:latin typeface="ＭＳ ゴシック" pitchFamily="49" charset="-128"/>
              <a:ea typeface="ＭＳ ゴシック" pitchFamily="49" charset="-128"/>
            </a:rPr>
            <a:t>R04</a:t>
          </a:r>
          <a:r>
            <a:rPr kumimoji="1" lang="ja-JP" altLang="en-US" sz="1200">
              <a:latin typeface="ＭＳ ゴシック" pitchFamily="49" charset="-128"/>
              <a:ea typeface="ＭＳ ゴシック" pitchFamily="49" charset="-128"/>
            </a:rPr>
            <a:t>以降も社会教育施設大規模改修、小学校統廃合など大型投資事業がスタートする予定である。これらの償還が数年後に開始されることから、実質公債費比率も上昇していくことが考えられ、償還額の平準化の点からも新規地方債発行事業に対しては慎重に選択を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満期一括償還地方債の償還の財源に係る減債基金：該当なし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一般会計等に係る地方債の現在高は、年度毎の削減努力により平成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582</a:t>
          </a:r>
          <a:r>
            <a:rPr kumimoji="1" lang="ja-JP" altLang="en-US" sz="1400">
              <a:latin typeface="ＭＳ ゴシック" pitchFamily="49" charset="-128"/>
              <a:ea typeface="ＭＳ ゴシック" pitchFamily="49" charset="-128"/>
            </a:rPr>
            <a:t>百万円、約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％減少した。令和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年度分についても償還額が借入額を上回り、前年度比で減少した。一方で令和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年度以降は社会教育施設大規模改修事業や小学校統廃合など大型投資事業がスタートする予定であることから、合計した地方債残高は増加傾向にあり、計画的に実施していく必要がある。</a:t>
          </a:r>
        </a:p>
        <a:p>
          <a:r>
            <a:rPr kumimoji="1" lang="ja-JP" altLang="en-US" sz="1400">
              <a:latin typeface="ＭＳ ゴシック" pitchFamily="49" charset="-128"/>
              <a:ea typeface="ＭＳ ゴシック" pitchFamily="49" charset="-128"/>
            </a:rPr>
            <a:t>また、老朽化した公共施設の修繕等に多額の財源が必要であることから計画的に基金への積み立てを行っていることもあり、充当可能基金が着実に増額している。今後、普通地方交付税も減少が見込まれるとともに、分母を構成する標準財政規模が縮小していく見通しであることから、これまで以上に将来負担減とな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実質収支額が高い比率で推移しており、普通地方交付税の縮減に対応するとともに、老朽化した公共施設の複合化や解体に充てるため積立てを行い、基金全体としては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千円の増となった。今後、アフターコロナ対策やエネルギー価格高騰対策として必要な事業の財源とする必要がある。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財政力指数が低く、緊急な事業対応に備えるため、今後も計画的に基金積立をする予定である。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中長期的には、老朽化施設の複合化に伴う改修や解体費用に充てる目的で基金の取崩しを行う予定であるため、減少傾向にある。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公共施設整備基金：町の公共施設の整備費用に充当する。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まちづくり振興基金：町民の連携強化と地域振興を図る。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地域活性化基金：町の将来の地域づくりを展望し、地域活性化を実現する。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地域福祉基金：住民が主体となって行う福祉活動を活発化するための基金である。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環境施設整備等基金：環境施設の整備等を円滑に進めるための基金である。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公共施設整備基金：施設の老朽化に対応するために、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それぞれの目的に適した基金の積立や取崩しを行う予定。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実質収支額が高い比率で推移しており、普通地方交付税の縮減に対応するため必要な積立を行う。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今後、アフターコロナ対策やエネルギー価格高騰対策として必要な事業の財源が必要となるなか、緊急な事業対応に備え、地方財政法の規定に基づき積立をする予定である。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元利償還金の多くは普通地方交付税に算入されており、よほどのことがない限り繰上償還はなじまないと考える。中長期における収支の全体バランスを見ながら、基本的には現状を維持する予定である。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F61874A-D5BB-499E-B1BB-1E0B29BF195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D952A7A-53E8-4388-8262-C4B435D73B5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02073DA-8B58-4693-91F0-331E7C365C8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C2E6F76-2023-4103-B0DD-71624B9C031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026B38F-5D95-4950-8F54-B45F6CAC67F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D27DB54-67EC-49C9-AD4E-D51A2F7217D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D287DA3-58B5-4E11-BDBE-7EF1B6B4EC2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052B8A2-F65F-455D-B007-B7A88793C17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83E015B-5F7B-4844-ADAD-77FF6A0FB2B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22FCC0E-99D8-4096-B063-2549F9F4BE4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7,079
7,022
200.87
6,352,456
5,549,978
544,223
3,862,917
3,395,888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6530EC7-473C-4D30-8B5A-F42141F3505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DFE3D93-A5F6-469A-A2A2-03C77CBFD9D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25D0BFD-C468-49BF-8D2F-4C99D2E182A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723A93E-374E-4496-8C57-0222BC2A7F5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6DA65F9-903D-4ECB-A0C9-144C9A21187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DC39DB1-EE0B-4710-A32D-9F4FCD8FB89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7AD9E58-DD7E-4B82-A3B6-DAD90824010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FEA78FB-8665-4497-9A2C-D4806C16CCD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C33E978-4311-4DD3-A84D-4350908A044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426683C-EF52-4F07-9960-F419168D4D8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C341EE4-D79F-425F-B6B6-D1516128892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F565819-3C2D-4764-98A4-698A97615FB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DE21452-9DAC-4701-9932-D678C584B22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53AF4DE-9925-4203-B6BD-D1000C1E81C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2252EB9-FAAA-4E4A-B85F-86FACE6A14A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9479D80-A864-4CF6-86C5-0ED24EA414B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5F03A6F-9B5D-49EC-ABA3-46A13C6A3B0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C479717-1F92-406E-A824-ADFDECDE75C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B943A92-1023-4079-B7CB-911672C7F55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5764134-9FEA-468A-8FBC-2AD456E75C9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01BFE6F-6795-4B11-BAB0-2D00B159EF3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79EC158-8FA7-4A84-AF66-8E033393948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353F006-D534-4B09-B772-F0AEE5DD5ED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F96E7DD-2595-4C87-B7BD-41C63EFCA13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CDC019D-D6D3-4270-90B9-EC0B013C8FB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2E78BD6-B4C8-427D-B9B3-8066D4C6CDF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7B79D5B-A8D5-4F9D-A385-2913E13A36C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4471C17-0E2C-43C7-8548-7DBA6FCF48E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0CA7A96-817C-4545-AE35-600F4A35AF7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EF2000F-247D-48B3-BF1F-7F796ACB38A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A398EC5-743A-41B8-8636-52D4B5490F3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8B6B110-33C3-4339-8F54-7363C318E89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5EC75BA-1DC5-4B74-927F-4256EE6F0D0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B5D4296-60F4-4489-AA8D-27FBB34B999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B097000-B0FF-4FE3-B872-7CEB12B5E68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1C7D048-1206-4057-B7FA-B5B88A0F797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EB29490-E0F2-49C2-986F-FE52BA60BAD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本町は内陸山間地にあるため中心となる産業がなく、急激な人口減少に伴う少子化が進んでいる（令和４年度末高齢化率</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％）。このため財政基盤が弱く、類似団体平均を下回っている。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毎年、定員管理や事務事業の見直しを行っているが、今後も定員適正化、地方税の徴収強化（現年分徴収率</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％、過年度も含めた全体でも</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％）を中心とする歳入確保に努め、活力あるまちづくりを展開しつつ、行政の効率化に努めることにより、財政基盤の強化に努める。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F29E458-457F-4782-BC48-FD343A5C1E3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AACDF8A3-B092-4500-B978-FC5960CBF67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8B5607B-64BB-4D9E-AF1E-23A3FD9DE9B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DBBDE41-5B21-4094-85C0-F268E88A2F1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8B3DB8A2-071E-4265-B1E5-589F9D4BAE8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7EE8E8B3-D99D-43A2-9FE1-4054D281984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A5FCBD9-6456-4B77-9F1E-30B602D8EB4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31FFA72-5D73-49C4-80CD-4FE3DCC4BF4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B6E0F7F-FE3B-44F0-8A67-C2D7066290C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B684C58C-96AF-4275-ADC1-F5E93C2228B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1749106E-E095-42E4-8CDD-0F5951A9D27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F7503F5-F1F0-46D2-83D5-5061EED6FC2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86F467B5-0FC5-457A-AD10-1FD183ED1BA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7D4145B-7BA1-4F56-A583-5F397998E21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9B8C10B8-879B-4BA1-927A-142D9CE70F9D}"/>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6379AD52-9BFC-4BD4-9EBA-F2B716761D3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36F35F2D-60B8-4FEA-9B3E-38162C17E8D9}"/>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C8968DC1-E585-44B1-951D-A8D074D0F6B6}"/>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B00C8AD2-F917-4604-882C-F6E2E06EA979}"/>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F910A61A-9C43-4291-B74E-C1C4353E4D4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5A4D4B1B-C477-4D22-9BEC-6888B266A322}"/>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C8E4D1D9-B22E-4531-B83B-A76957170769}"/>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D6EAEB81-9F58-478F-A4A8-D6E9F59105EC}"/>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1DCC2D8-0D54-46F5-9DB4-6D78BE907A6D}"/>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6BB0D33E-3E16-4335-8371-DC73B65309FB}"/>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B20B1D55-832D-4E0B-B614-1288F80B2BC9}"/>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A47E475C-0BB9-41EF-ACC4-E2193081E654}"/>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63EE37A6-D539-4D57-A328-5B1E69BAFDDF}"/>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7300012D-3DDE-4A77-8142-FA9BDFB07356}"/>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5060C8D1-4CD1-4B78-9446-03E34F6800F1}"/>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BD7DBB37-2553-434E-8C50-54D2175A70D6}"/>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C4AD30C5-1281-4775-89C3-1A642497955A}"/>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E7A39028-5975-4337-AE45-6FAE431A86D2}"/>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6BA0038-DE8F-409B-B12F-A9BFBC5EAA6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8145A83-2D90-48C9-9296-7AD2FEB64FF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4EFF4E8-1E3C-4EC1-BA86-AB7E9C0AFF3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7CE19AF-98F3-44E9-9415-F428584E9E6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0CE6465-D61C-40E0-9C97-15FD6ED1F0B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1C79A59B-4D78-484D-9DBB-CC8771161CD6}"/>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9775DD3A-1EED-4582-9958-6499FF1AFF74}"/>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C59317DD-475D-4D79-81DE-D37A05B16069}"/>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5E4BBCAB-E094-4E91-A2E5-4CA45A31CD21}"/>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FB9C64EA-F564-42BE-9816-9E55698E27E6}"/>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99E90DCD-A483-4F0E-9AF2-4DBCB825175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4CA6606E-685B-4822-8B8B-DBBF867DBDD5}"/>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a:extLst>
            <a:ext uri="{FF2B5EF4-FFF2-40B4-BE49-F238E27FC236}">
              <a16:creationId xmlns:a16="http://schemas.microsoft.com/office/drawing/2014/main" id="{9C3979D4-8D6C-498A-A405-26F595A20739}"/>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3D39E0E1-D465-4827-B1CB-B3C696471C99}"/>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4744B82E-1A25-4C0C-9677-7039DFF061C9}"/>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089FECE-B975-4612-8E62-9F8360D684F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4D55962-37B5-4483-B83D-302AF1E739A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2D7E3E2-788E-4695-A96B-49D5B973CF5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95E8CF0-4BE8-4B67-A6B3-18FAE2AB762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BEA3D96-1A4C-4675-AEF1-DE3BCC3DA41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25D1F65-D9AD-4088-9D97-110E0B5C2EB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734529A5-D426-47AA-83C0-BCC52C774E1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5F27E9-619E-41DE-BFF4-52F8E374728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20B2B5F1-8F9D-477C-B137-350BBF79C70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017A901-9147-4A27-AFAC-D3FDCE00783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CF0852F-7368-4E18-BC91-5605D751841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0A702A4-B753-46ED-A6EC-D9E56B28944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860B1DED-7C1E-404B-AD4E-80D7EEB9876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年度に比較し、普通交付税及び地方消費税交付金等の増加により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少（改善）となり、類似団体平均及び県平均を下回った。経常的歳入である普通交付税等が増加し、経常的な歳出では公債費や人件費が減少したことが要因である。引き続き定員管理の適正化による人件費の抑制と公債費残高の縮減に努めるとともに、事務事業の見直しによる経常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C1FC382-F270-4245-9977-102F972C1B9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64D04AB-E456-4C84-88C1-10F419F75D5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34D3E4FD-564E-4575-829B-20A5421E90F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846D1F9E-B8DB-48BE-84DA-F629ABD4AB8F}"/>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3CC08B74-B013-4E31-B148-92077A9E85F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5DF605F4-DE36-44C9-83B5-106F37692F7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8FCA046E-4C30-4E65-A527-104905DC9FC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872D5FC9-97A4-4627-A6F6-E0D65CEA0F3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87E8D55-7490-44FB-96ED-E1A28D88656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BC4580D0-7D9E-425C-90D5-D21A29A4F7B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DCDDB4E7-98AC-4DC7-A109-217A7A0647F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EEB0D2A6-956F-4B0C-B28A-8BA1CAEB504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39FCBC6-44F2-42A8-8B06-F598FA9A41D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B6284271-4A93-445F-B4CE-B7F89B3D73C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F80912B8-A2FE-482F-9E4A-7651767F4A3A}"/>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342ECB4A-E08A-474D-B89B-407BFC669979}"/>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A6A455F7-6A44-497D-BB70-3646BC51FA34}"/>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6D01D6DF-255F-45F2-B269-941EF01502AA}"/>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E90C2A96-9F2E-4C79-B391-9CD46B33A515}"/>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60</xdr:row>
      <xdr:rowOff>141224</xdr:rowOff>
    </xdr:to>
    <xdr:cxnSp macro="">
      <xdr:nvCxnSpPr>
        <xdr:cNvPr id="129" name="直線コネクタ 128">
          <a:extLst>
            <a:ext uri="{FF2B5EF4-FFF2-40B4-BE49-F238E27FC236}">
              <a16:creationId xmlns:a16="http://schemas.microsoft.com/office/drawing/2014/main" id="{25971B8B-3008-41EF-8194-98AB398E82FE}"/>
            </a:ext>
          </a:extLst>
        </xdr:cNvPr>
        <xdr:cNvCxnSpPr/>
      </xdr:nvCxnSpPr>
      <xdr:spPr>
        <a:xfrm flipV="1">
          <a:off x="4114800" y="1039444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BC27E24C-D495-4C23-A602-209F0FF8BE9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92AB7619-615F-49EF-AFD3-34F4A24B7AB7}"/>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116967</xdr:rowOff>
    </xdr:to>
    <xdr:cxnSp macro="">
      <xdr:nvCxnSpPr>
        <xdr:cNvPr id="132" name="直線コネクタ 131">
          <a:extLst>
            <a:ext uri="{FF2B5EF4-FFF2-40B4-BE49-F238E27FC236}">
              <a16:creationId xmlns:a16="http://schemas.microsoft.com/office/drawing/2014/main" id="{E7AFE4F4-9B23-428B-8262-52DE9A5DAABC}"/>
            </a:ext>
          </a:extLst>
        </xdr:cNvPr>
        <xdr:cNvCxnSpPr/>
      </xdr:nvCxnSpPr>
      <xdr:spPr>
        <a:xfrm flipV="1">
          <a:off x="3225800" y="10428224"/>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D1C931F0-1912-4015-82CD-924EF969C8C6}"/>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9F025562-D0CE-40BB-A0AB-1557769D3E1D}"/>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116967</xdr:rowOff>
    </xdr:from>
    <xdr:to>
      <xdr:col>15</xdr:col>
      <xdr:colOff>82550</xdr:colOff>
      <xdr:row>61</xdr:row>
      <xdr:rowOff>145923</xdr:rowOff>
    </xdr:to>
    <xdr:cxnSp macro="">
      <xdr:nvCxnSpPr>
        <xdr:cNvPr id="135" name="直線コネクタ 134">
          <a:extLst>
            <a:ext uri="{FF2B5EF4-FFF2-40B4-BE49-F238E27FC236}">
              <a16:creationId xmlns:a16="http://schemas.microsoft.com/office/drawing/2014/main" id="{40171A7C-D85A-4E71-99A5-278DEB3DC8D4}"/>
            </a:ext>
          </a:extLst>
        </xdr:cNvPr>
        <xdr:cNvCxnSpPr/>
      </xdr:nvCxnSpPr>
      <xdr:spPr>
        <a:xfrm flipV="1">
          <a:off x="2336800" y="1057541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D4BC9A41-6F07-41A0-824C-DC7502A3E1B5}"/>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E2C1F6DD-8A21-4CE3-B06E-B04584DDD8F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145923</xdr:rowOff>
    </xdr:from>
    <xdr:to>
      <xdr:col>11</xdr:col>
      <xdr:colOff>31750</xdr:colOff>
      <xdr:row>61</xdr:row>
      <xdr:rowOff>167640</xdr:rowOff>
    </xdr:to>
    <xdr:cxnSp macro="">
      <xdr:nvCxnSpPr>
        <xdr:cNvPr id="138" name="直線コネクタ 137">
          <a:extLst>
            <a:ext uri="{FF2B5EF4-FFF2-40B4-BE49-F238E27FC236}">
              <a16:creationId xmlns:a16="http://schemas.microsoft.com/office/drawing/2014/main" id="{3560EC74-DC3A-49FD-9996-C95B7E0F2715}"/>
            </a:ext>
          </a:extLst>
        </xdr:cNvPr>
        <xdr:cNvCxnSpPr/>
      </xdr:nvCxnSpPr>
      <xdr:spPr>
        <a:xfrm flipV="1">
          <a:off x="1447800" y="1060437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7020F15B-58E6-4002-A0EE-B7EC7AD952B1}"/>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1880E203-43AE-4C28-A24D-7EE87917B775}"/>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FCE5E782-7561-40D7-9943-6B4AE2AF187B}"/>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38EDD5F-2B59-4045-B3C0-97D138572966}"/>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5C949B7-D6F9-4A30-8760-26848785212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981C20B-C752-472E-8774-04BE135EF6E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6B40358-FB2B-4B87-AF83-DB71CAE6C85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BB51F8E-2A10-4282-9C37-46332A2A2EE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E07B013-97E3-4B74-8A65-760D99CFA72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56642</xdr:rowOff>
    </xdr:from>
    <xdr:to>
      <xdr:col>23</xdr:col>
      <xdr:colOff>184150</xdr:colOff>
      <xdr:row>60</xdr:row>
      <xdr:rowOff>158242</xdr:rowOff>
    </xdr:to>
    <xdr:sp macro="" textlink="">
      <xdr:nvSpPr>
        <xdr:cNvPr id="148" name="楕円 147">
          <a:extLst>
            <a:ext uri="{FF2B5EF4-FFF2-40B4-BE49-F238E27FC236}">
              <a16:creationId xmlns:a16="http://schemas.microsoft.com/office/drawing/2014/main" id="{54966F0F-FC89-47C5-B48F-57E2CBD25710}"/>
            </a:ext>
          </a:extLst>
        </xdr:cNvPr>
        <xdr:cNvSpPr/>
      </xdr:nvSpPr>
      <xdr:spPr>
        <a:xfrm>
          <a:off x="4902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73169</xdr:rowOff>
    </xdr:from>
    <xdr:ext cx="762000" cy="259045"/>
    <xdr:sp macro="" textlink="">
      <xdr:nvSpPr>
        <xdr:cNvPr id="149" name="財政構造の弾力性該当値テキスト">
          <a:extLst>
            <a:ext uri="{FF2B5EF4-FFF2-40B4-BE49-F238E27FC236}">
              <a16:creationId xmlns:a16="http://schemas.microsoft.com/office/drawing/2014/main" id="{3C81DB9B-4F2E-471F-89C5-C1C76781966E}"/>
            </a:ext>
          </a:extLst>
        </xdr:cNvPr>
        <xdr:cNvSpPr txBox="1"/>
      </xdr:nvSpPr>
      <xdr:spPr>
        <a:xfrm>
          <a:off x="5041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a:extLst>
            <a:ext uri="{FF2B5EF4-FFF2-40B4-BE49-F238E27FC236}">
              <a16:creationId xmlns:a16="http://schemas.microsoft.com/office/drawing/2014/main" id="{BE7DA0A5-8E68-428D-8B32-F8A5AB9CB4E4}"/>
            </a:ext>
          </a:extLst>
        </xdr:cNvPr>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a:extLst>
            <a:ext uri="{FF2B5EF4-FFF2-40B4-BE49-F238E27FC236}">
              <a16:creationId xmlns:a16="http://schemas.microsoft.com/office/drawing/2014/main" id="{5873040E-297E-4D7C-9647-500EABD28CDB}"/>
            </a:ext>
          </a:extLst>
        </xdr:cNvPr>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66167</xdr:rowOff>
    </xdr:from>
    <xdr:to>
      <xdr:col>15</xdr:col>
      <xdr:colOff>133350</xdr:colOff>
      <xdr:row>61</xdr:row>
      <xdr:rowOff>167767</xdr:rowOff>
    </xdr:to>
    <xdr:sp macro="" textlink="">
      <xdr:nvSpPr>
        <xdr:cNvPr id="152" name="楕円 151">
          <a:extLst>
            <a:ext uri="{FF2B5EF4-FFF2-40B4-BE49-F238E27FC236}">
              <a16:creationId xmlns:a16="http://schemas.microsoft.com/office/drawing/2014/main" id="{F8C3CB06-C5CD-4F46-BAEF-73660B319BA9}"/>
            </a:ext>
          </a:extLst>
        </xdr:cNvPr>
        <xdr:cNvSpPr/>
      </xdr:nvSpPr>
      <xdr:spPr>
        <a:xfrm>
          <a:off x="3175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6494</xdr:rowOff>
    </xdr:from>
    <xdr:ext cx="762000" cy="259045"/>
    <xdr:sp macro="" textlink="">
      <xdr:nvSpPr>
        <xdr:cNvPr id="153" name="テキスト ボックス 152">
          <a:extLst>
            <a:ext uri="{FF2B5EF4-FFF2-40B4-BE49-F238E27FC236}">
              <a16:creationId xmlns:a16="http://schemas.microsoft.com/office/drawing/2014/main" id="{3C34B53E-1B89-4C8C-9065-B6A3F6C3E305}"/>
            </a:ext>
          </a:extLst>
        </xdr:cNvPr>
        <xdr:cNvSpPr txBox="1"/>
      </xdr:nvSpPr>
      <xdr:spPr>
        <a:xfrm>
          <a:off x="2844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95123</xdr:rowOff>
    </xdr:from>
    <xdr:to>
      <xdr:col>11</xdr:col>
      <xdr:colOff>82550</xdr:colOff>
      <xdr:row>62</xdr:row>
      <xdr:rowOff>25273</xdr:rowOff>
    </xdr:to>
    <xdr:sp macro="" textlink="">
      <xdr:nvSpPr>
        <xdr:cNvPr id="154" name="楕円 153">
          <a:extLst>
            <a:ext uri="{FF2B5EF4-FFF2-40B4-BE49-F238E27FC236}">
              <a16:creationId xmlns:a16="http://schemas.microsoft.com/office/drawing/2014/main" id="{C13E85B3-20FE-4C96-A6BC-176DEEF6C2DC}"/>
            </a:ext>
          </a:extLst>
        </xdr:cNvPr>
        <xdr:cNvSpPr/>
      </xdr:nvSpPr>
      <xdr:spPr>
        <a:xfrm>
          <a:off x="2286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35450</xdr:rowOff>
    </xdr:from>
    <xdr:ext cx="762000" cy="259045"/>
    <xdr:sp macro="" textlink="">
      <xdr:nvSpPr>
        <xdr:cNvPr id="155" name="テキスト ボックス 154">
          <a:extLst>
            <a:ext uri="{FF2B5EF4-FFF2-40B4-BE49-F238E27FC236}">
              <a16:creationId xmlns:a16="http://schemas.microsoft.com/office/drawing/2014/main" id="{B7C82F17-02C9-4A56-A53B-ED4057BC33B7}"/>
            </a:ext>
          </a:extLst>
        </xdr:cNvPr>
        <xdr:cNvSpPr txBox="1"/>
      </xdr:nvSpPr>
      <xdr:spPr>
        <a:xfrm>
          <a:off x="1955800" y="1032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6" name="楕円 155">
          <a:extLst>
            <a:ext uri="{FF2B5EF4-FFF2-40B4-BE49-F238E27FC236}">
              <a16:creationId xmlns:a16="http://schemas.microsoft.com/office/drawing/2014/main" id="{1F7A2E3A-8D8D-4AEF-8913-A00F47948533}"/>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7" name="テキスト ボックス 156">
          <a:extLst>
            <a:ext uri="{FF2B5EF4-FFF2-40B4-BE49-F238E27FC236}">
              <a16:creationId xmlns:a16="http://schemas.microsoft.com/office/drawing/2014/main" id="{7E65ADF5-3EF3-4E89-826B-87DD7BC2F5D1}"/>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9F687468-C9E8-4F2F-8B3C-E675CF34248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C6D9CA4B-07E6-40D6-88C6-C50B6ED24FA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C6FD0F6C-A864-4B5A-893F-155C2376950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53630985-3C32-4C38-9ADF-D9087308736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EEE8DB7E-C818-4003-8DA3-A74AF7430AF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7A7BB87F-DE3B-4147-BD9E-4B9793D2EE9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423081E-F570-47A9-8AD6-97483A00ECC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5A725948-F4D8-4B4E-8071-172C140EA13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8B326E3D-0D49-4FF2-B13E-0E76C7A6215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D9057265-B1F2-4317-BABE-B3494E1B2FC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D66C8DDE-5900-4AA1-BAFE-CE70A635E17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A9ED1619-4E26-4EBA-A902-880EBFC974B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C908837-B1BB-4F1A-A2ED-A0E11AE9EA3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人口１人当たりの人件費、物件費及び維持補修費の決算額は類似団体平均を下回った。物件費は、令和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年度と比較し委託料などが増加したため全体としても増加した。人件費は、職員数が減少したことにより決算額は減少（改善）した。</a:t>
          </a:r>
        </a:p>
        <a:p>
          <a:r>
            <a:rPr kumimoji="1" lang="ja-JP" altLang="en-US" sz="1300">
              <a:latin typeface="ＭＳ Ｐゴシック" panose="020B0600070205080204" pitchFamily="50" charset="-128"/>
              <a:ea typeface="ＭＳ Ｐゴシック" panose="020B0600070205080204" pitchFamily="50" charset="-128"/>
            </a:rPr>
            <a:t>  今後も、人口減少と少子化に対応するため、公共施設総合管理計画に基づく施設整備や行政改革の推進による人件費と物件費の削減を図る。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208F56A0-AC12-4C9F-904A-69FE391F64D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87D8B1B9-7753-42BE-A893-5EFB946960C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B75495DA-2110-4B93-B424-8851587423B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33D1933D-D538-4D8A-8DE6-230918F3CF7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AAAB99D-DEE0-4D4E-B1F6-DB89535D0F2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EE84F14D-71EF-4340-A3A6-7ABDD012A9B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23358D05-F756-4808-A07E-0B9EA79F418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BA6ABB83-6073-46BF-8B36-4BBF97928A1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3FF3821-CA0A-429C-987F-C12E0958908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2B1918D5-BE69-48A0-8ECF-7AD6257271F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9F9F41CB-53B7-4E33-980D-5811306446F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CA3EFE08-6D89-4095-80DE-3900A8BEC575}"/>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D96F20D7-C9BF-4FD1-BE35-0C5D3151731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C6EEF3AC-1AB4-493F-BF1C-6ED97DD7978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AAF0481-8839-48A5-8358-A4F1D083920A}"/>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00971F0-3B8B-48B1-9EAA-235D8019279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C24BE4D-E62F-4FFC-BA31-9EE156890FF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BF11E114-A65B-41B1-BD4D-306579259797}"/>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737B10D7-E1BD-47C7-A61E-164F72BF44BD}"/>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E5365564-2F36-4A42-905C-553E8152C43F}"/>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5DAF5E1E-3935-4CE7-8370-2CA15EC4F75C}"/>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A49A7AB0-C6E6-4E84-93A3-1464EE8850FC}"/>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113159</xdr:rowOff>
    </xdr:from>
    <xdr:to>
      <xdr:col>23</xdr:col>
      <xdr:colOff>133350</xdr:colOff>
      <xdr:row>81</xdr:row>
      <xdr:rowOff>124986</xdr:rowOff>
    </xdr:to>
    <xdr:cxnSp macro="">
      <xdr:nvCxnSpPr>
        <xdr:cNvPr id="193" name="直線コネクタ 192">
          <a:extLst>
            <a:ext uri="{FF2B5EF4-FFF2-40B4-BE49-F238E27FC236}">
              <a16:creationId xmlns:a16="http://schemas.microsoft.com/office/drawing/2014/main" id="{1746FEEE-B33B-44A9-823F-ED846BDCF2F1}"/>
            </a:ext>
          </a:extLst>
        </xdr:cNvPr>
        <xdr:cNvCxnSpPr/>
      </xdr:nvCxnSpPr>
      <xdr:spPr>
        <a:xfrm>
          <a:off x="4114800" y="14000609"/>
          <a:ext cx="838200" cy="1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B78C007E-3D1D-4A05-88C5-C1B0FBA2D5A2}"/>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6AFAF65-6642-42BB-ABC2-765F796664D2}"/>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105927</xdr:rowOff>
    </xdr:from>
    <xdr:to>
      <xdr:col>19</xdr:col>
      <xdr:colOff>133350</xdr:colOff>
      <xdr:row>81</xdr:row>
      <xdr:rowOff>113159</xdr:rowOff>
    </xdr:to>
    <xdr:cxnSp macro="">
      <xdr:nvCxnSpPr>
        <xdr:cNvPr id="196" name="直線コネクタ 195">
          <a:extLst>
            <a:ext uri="{FF2B5EF4-FFF2-40B4-BE49-F238E27FC236}">
              <a16:creationId xmlns:a16="http://schemas.microsoft.com/office/drawing/2014/main" id="{77578043-275A-4BEE-9404-3BB8EC9267F4}"/>
            </a:ext>
          </a:extLst>
        </xdr:cNvPr>
        <xdr:cNvCxnSpPr/>
      </xdr:nvCxnSpPr>
      <xdr:spPr>
        <a:xfrm>
          <a:off x="3225800" y="13993377"/>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25546E66-B757-420E-BC0E-6A3EC1B6FDA6}"/>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B66397AB-4976-4B26-9A2F-7F0190452C36}"/>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102812</xdr:rowOff>
    </xdr:from>
    <xdr:to>
      <xdr:col>15</xdr:col>
      <xdr:colOff>82550</xdr:colOff>
      <xdr:row>81</xdr:row>
      <xdr:rowOff>105927</xdr:rowOff>
    </xdr:to>
    <xdr:cxnSp macro="">
      <xdr:nvCxnSpPr>
        <xdr:cNvPr id="199" name="直線コネクタ 198">
          <a:extLst>
            <a:ext uri="{FF2B5EF4-FFF2-40B4-BE49-F238E27FC236}">
              <a16:creationId xmlns:a16="http://schemas.microsoft.com/office/drawing/2014/main" id="{D6AB582C-9E0E-414C-A139-BA20A0FA008F}"/>
            </a:ext>
          </a:extLst>
        </xdr:cNvPr>
        <xdr:cNvCxnSpPr/>
      </xdr:nvCxnSpPr>
      <xdr:spPr>
        <a:xfrm>
          <a:off x="2336800" y="13990262"/>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4984F23B-6804-41DF-9CC0-4E6C5F8A7817}"/>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E2023AC7-0ADF-40F5-AC97-2C37062DF43F}"/>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91571</xdr:rowOff>
    </xdr:from>
    <xdr:to>
      <xdr:col>11</xdr:col>
      <xdr:colOff>31750</xdr:colOff>
      <xdr:row>81</xdr:row>
      <xdr:rowOff>102812</xdr:rowOff>
    </xdr:to>
    <xdr:cxnSp macro="">
      <xdr:nvCxnSpPr>
        <xdr:cNvPr id="202" name="直線コネクタ 201">
          <a:extLst>
            <a:ext uri="{FF2B5EF4-FFF2-40B4-BE49-F238E27FC236}">
              <a16:creationId xmlns:a16="http://schemas.microsoft.com/office/drawing/2014/main" id="{C44316E2-8005-4838-8343-C114DC80523E}"/>
            </a:ext>
          </a:extLst>
        </xdr:cNvPr>
        <xdr:cNvCxnSpPr/>
      </xdr:nvCxnSpPr>
      <xdr:spPr>
        <a:xfrm>
          <a:off x="1447800" y="13979021"/>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BB4DAA52-DA24-44C8-9B42-3BB33EE1C1B8}"/>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8DDF2331-BE17-4C09-AD13-BC0C34DE45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8F84CAFA-19B0-4274-8695-BECFC040F327}"/>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3FC250CE-0F7A-46E0-8CA8-0C331F2D9885}"/>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82F1CFD-FFCF-4643-A00F-8135B10D218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923C26B-8D68-4730-B3FB-4EFE051D7A0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7E97B45-9919-4660-B764-8FBC7B6F65A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1AC3CD9-477D-487E-BF5B-4894EF88E3D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9FC4FF2-214A-4B23-B437-B865FF175DB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74186</xdr:rowOff>
    </xdr:from>
    <xdr:to>
      <xdr:col>23</xdr:col>
      <xdr:colOff>184150</xdr:colOff>
      <xdr:row>82</xdr:row>
      <xdr:rowOff>4336</xdr:rowOff>
    </xdr:to>
    <xdr:sp macro="" textlink="">
      <xdr:nvSpPr>
        <xdr:cNvPr id="212" name="楕円 211">
          <a:extLst>
            <a:ext uri="{FF2B5EF4-FFF2-40B4-BE49-F238E27FC236}">
              <a16:creationId xmlns:a16="http://schemas.microsoft.com/office/drawing/2014/main" id="{1A9C0679-6C55-408D-B8BD-18BB71C7AD93}"/>
            </a:ext>
          </a:extLst>
        </xdr:cNvPr>
        <xdr:cNvSpPr/>
      </xdr:nvSpPr>
      <xdr:spPr>
        <a:xfrm>
          <a:off x="4902200" y="139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166913</xdr:rowOff>
    </xdr:from>
    <xdr:ext cx="762000" cy="259045"/>
    <xdr:sp macro="" textlink="">
      <xdr:nvSpPr>
        <xdr:cNvPr id="213" name="人件費・物件費等の状況該当値テキスト">
          <a:extLst>
            <a:ext uri="{FF2B5EF4-FFF2-40B4-BE49-F238E27FC236}">
              <a16:creationId xmlns:a16="http://schemas.microsoft.com/office/drawing/2014/main" id="{75CCCD67-87B1-426C-A8AA-0877F32FDF9D}"/>
            </a:ext>
          </a:extLst>
        </xdr:cNvPr>
        <xdr:cNvSpPr txBox="1"/>
      </xdr:nvSpPr>
      <xdr:spPr>
        <a:xfrm>
          <a:off x="5041900" y="1388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62359</xdr:rowOff>
    </xdr:from>
    <xdr:to>
      <xdr:col>19</xdr:col>
      <xdr:colOff>184150</xdr:colOff>
      <xdr:row>81</xdr:row>
      <xdr:rowOff>163959</xdr:rowOff>
    </xdr:to>
    <xdr:sp macro="" textlink="">
      <xdr:nvSpPr>
        <xdr:cNvPr id="214" name="楕円 213">
          <a:extLst>
            <a:ext uri="{FF2B5EF4-FFF2-40B4-BE49-F238E27FC236}">
              <a16:creationId xmlns:a16="http://schemas.microsoft.com/office/drawing/2014/main" id="{F35D07F7-B8C7-423E-AFCE-50FACF7E6994}"/>
            </a:ext>
          </a:extLst>
        </xdr:cNvPr>
        <xdr:cNvSpPr/>
      </xdr:nvSpPr>
      <xdr:spPr>
        <a:xfrm>
          <a:off x="4064000" y="139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2686</xdr:rowOff>
    </xdr:from>
    <xdr:ext cx="736600" cy="259045"/>
    <xdr:sp macro="" textlink="">
      <xdr:nvSpPr>
        <xdr:cNvPr id="215" name="テキスト ボックス 214">
          <a:extLst>
            <a:ext uri="{FF2B5EF4-FFF2-40B4-BE49-F238E27FC236}">
              <a16:creationId xmlns:a16="http://schemas.microsoft.com/office/drawing/2014/main" id="{54ECB4F9-A162-4267-89AB-600AEA7826A5}"/>
            </a:ext>
          </a:extLst>
        </xdr:cNvPr>
        <xdr:cNvSpPr txBox="1"/>
      </xdr:nvSpPr>
      <xdr:spPr>
        <a:xfrm>
          <a:off x="3733800" y="1371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55127</xdr:rowOff>
    </xdr:from>
    <xdr:to>
      <xdr:col>15</xdr:col>
      <xdr:colOff>133350</xdr:colOff>
      <xdr:row>81</xdr:row>
      <xdr:rowOff>156727</xdr:rowOff>
    </xdr:to>
    <xdr:sp macro="" textlink="">
      <xdr:nvSpPr>
        <xdr:cNvPr id="216" name="楕円 215">
          <a:extLst>
            <a:ext uri="{FF2B5EF4-FFF2-40B4-BE49-F238E27FC236}">
              <a16:creationId xmlns:a16="http://schemas.microsoft.com/office/drawing/2014/main" id="{8E9C7B80-8C03-4763-8FBB-A3386209380D}"/>
            </a:ext>
          </a:extLst>
        </xdr:cNvPr>
        <xdr:cNvSpPr/>
      </xdr:nvSpPr>
      <xdr:spPr>
        <a:xfrm>
          <a:off x="3175000" y="13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166904</xdr:rowOff>
    </xdr:from>
    <xdr:ext cx="762000" cy="259045"/>
    <xdr:sp macro="" textlink="">
      <xdr:nvSpPr>
        <xdr:cNvPr id="217" name="テキスト ボックス 216">
          <a:extLst>
            <a:ext uri="{FF2B5EF4-FFF2-40B4-BE49-F238E27FC236}">
              <a16:creationId xmlns:a16="http://schemas.microsoft.com/office/drawing/2014/main" id="{B2962491-5078-4029-8F5C-3BA76CCB26C6}"/>
            </a:ext>
          </a:extLst>
        </xdr:cNvPr>
        <xdr:cNvSpPr txBox="1"/>
      </xdr:nvSpPr>
      <xdr:spPr>
        <a:xfrm>
          <a:off x="2844800" y="1371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52012</xdr:rowOff>
    </xdr:from>
    <xdr:to>
      <xdr:col>11</xdr:col>
      <xdr:colOff>82550</xdr:colOff>
      <xdr:row>81</xdr:row>
      <xdr:rowOff>153612</xdr:rowOff>
    </xdr:to>
    <xdr:sp macro="" textlink="">
      <xdr:nvSpPr>
        <xdr:cNvPr id="218" name="楕円 217">
          <a:extLst>
            <a:ext uri="{FF2B5EF4-FFF2-40B4-BE49-F238E27FC236}">
              <a16:creationId xmlns:a16="http://schemas.microsoft.com/office/drawing/2014/main" id="{AF593CDA-E6B6-468A-8A05-295A4426C06B}"/>
            </a:ext>
          </a:extLst>
        </xdr:cNvPr>
        <xdr:cNvSpPr/>
      </xdr:nvSpPr>
      <xdr:spPr>
        <a:xfrm>
          <a:off x="2286000" y="139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163789</xdr:rowOff>
    </xdr:from>
    <xdr:ext cx="762000" cy="259045"/>
    <xdr:sp macro="" textlink="">
      <xdr:nvSpPr>
        <xdr:cNvPr id="219" name="テキスト ボックス 218">
          <a:extLst>
            <a:ext uri="{FF2B5EF4-FFF2-40B4-BE49-F238E27FC236}">
              <a16:creationId xmlns:a16="http://schemas.microsoft.com/office/drawing/2014/main" id="{1838FF20-B5D9-4576-909A-4E4F93F310BF}"/>
            </a:ext>
          </a:extLst>
        </xdr:cNvPr>
        <xdr:cNvSpPr txBox="1"/>
      </xdr:nvSpPr>
      <xdr:spPr>
        <a:xfrm>
          <a:off x="1955800" y="137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40771</xdr:rowOff>
    </xdr:from>
    <xdr:to>
      <xdr:col>7</xdr:col>
      <xdr:colOff>31750</xdr:colOff>
      <xdr:row>81</xdr:row>
      <xdr:rowOff>142371</xdr:rowOff>
    </xdr:to>
    <xdr:sp macro="" textlink="">
      <xdr:nvSpPr>
        <xdr:cNvPr id="220" name="楕円 219">
          <a:extLst>
            <a:ext uri="{FF2B5EF4-FFF2-40B4-BE49-F238E27FC236}">
              <a16:creationId xmlns:a16="http://schemas.microsoft.com/office/drawing/2014/main" id="{3C28166B-EBB4-424B-BECC-37AD19117E25}"/>
            </a:ext>
          </a:extLst>
        </xdr:cNvPr>
        <xdr:cNvSpPr/>
      </xdr:nvSpPr>
      <xdr:spPr>
        <a:xfrm>
          <a:off x="1397000" y="139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152548</xdr:rowOff>
    </xdr:from>
    <xdr:ext cx="762000" cy="259045"/>
    <xdr:sp macro="" textlink="">
      <xdr:nvSpPr>
        <xdr:cNvPr id="221" name="テキスト ボックス 220">
          <a:extLst>
            <a:ext uri="{FF2B5EF4-FFF2-40B4-BE49-F238E27FC236}">
              <a16:creationId xmlns:a16="http://schemas.microsoft.com/office/drawing/2014/main" id="{E7951ED4-7247-4AB1-A4C7-6881BB7E6B1D}"/>
            </a:ext>
          </a:extLst>
        </xdr:cNvPr>
        <xdr:cNvSpPr txBox="1"/>
      </xdr:nvSpPr>
      <xdr:spPr>
        <a:xfrm>
          <a:off x="1066800" y="1369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0D44D0E-3A65-45C2-8BBF-40D8B56B57E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5D4E363-AD32-40DE-A421-AD54D5D43CE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55DB3FA-CC1E-4462-99E1-0EC69D8E23F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87ECFEC-7D34-4E85-9F3C-0881119E5B6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78701C-4229-49C9-B237-A3AA862CDF8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892FD19-4296-4878-B437-AC510391436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3E68FD4-1091-4E94-BBF5-B8C0052C507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64C9DCB-B90F-4844-A870-24022A7D317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A34A649-580D-4110-9077-7B95401C670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476DDA2-C1CB-4058-AB67-6B6EFFD9366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700BFEE-5B05-44E5-A415-660BD22E354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3F80250-0E8E-484D-B2D2-08766696306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535D05E-9B5C-48BD-9A5C-10906EC9BA5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毎年、給与の適正化に努めており、類似団体平均を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ポイント下回った。今後も給与の適正化に一層努める。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3730DFCC-F83A-4400-A589-FF49FCB75C8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7F428A6-6C64-43A8-8DA9-D3192783994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FE9493A7-48CE-440C-8983-40397DE2009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471AF72-4781-4A45-A766-84E2936290E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2E57B375-E5A9-4B18-BDB4-BEA466A153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AEB2EDEF-4405-4D93-94CC-828B331D8A4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F72375CE-DF1D-4688-98E8-4401B27507C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138F29FE-7316-437B-9A4D-95545112EAE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428BD5C-BA01-4B6C-A825-33ED5BADF2E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3FA5570A-3725-452C-87BC-B977EF86F88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BF4A889-F48E-428C-BD32-F98857934A7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8D78874-6F3F-40D3-99A0-A53A81EDAF1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7225DD82-EDB3-4317-B26A-CC5029D9F5E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1B5FF2B-69D6-4D95-BE5D-9B4390AD37F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0E22316-76D8-481B-9849-D8566C47F84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3C592909-B85D-49F1-AD51-338EE656F25A}"/>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18E2D7F3-8A8B-48C9-9DC7-B178EACDF62D}"/>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56C9E229-1AA5-41CC-AA9C-9D8507D33A75}"/>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BFA180B5-2594-4820-B3B0-CFCD1702961D}"/>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AA0C1C9-B767-4FFD-8084-A9B0FE07A6CE}"/>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149578</xdr:rowOff>
    </xdr:to>
    <xdr:cxnSp macro="">
      <xdr:nvCxnSpPr>
        <xdr:cNvPr id="255" name="直線コネクタ 254">
          <a:extLst>
            <a:ext uri="{FF2B5EF4-FFF2-40B4-BE49-F238E27FC236}">
              <a16:creationId xmlns:a16="http://schemas.microsoft.com/office/drawing/2014/main" id="{B4DCB80A-F8DC-4B66-9CAD-CBFB977E87EB}"/>
            </a:ext>
          </a:extLst>
        </xdr:cNvPr>
        <xdr:cNvCxnSpPr/>
      </xdr:nvCxnSpPr>
      <xdr:spPr>
        <a:xfrm flipV="1">
          <a:off x="16179800" y="145111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EAF4912D-73F3-41CB-BC82-C4A412278E18}"/>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FD338573-1DE3-45F7-BABF-3CB8C2623C8C}"/>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85</xdr:row>
      <xdr:rowOff>112184</xdr:rowOff>
    </xdr:to>
    <xdr:cxnSp macro="">
      <xdr:nvCxnSpPr>
        <xdr:cNvPr id="258" name="直線コネクタ 257">
          <a:extLst>
            <a:ext uri="{FF2B5EF4-FFF2-40B4-BE49-F238E27FC236}">
              <a16:creationId xmlns:a16="http://schemas.microsoft.com/office/drawing/2014/main" id="{C49C7F57-BF38-46A5-A7F5-45D73AD73B52}"/>
            </a:ext>
          </a:extLst>
        </xdr:cNvPr>
        <xdr:cNvCxnSpPr/>
      </xdr:nvCxnSpPr>
      <xdr:spPr>
        <a:xfrm flipV="1">
          <a:off x="15290800" y="145513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CD8B8875-6321-4DE8-98F4-4632AF8D0A6C}"/>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8F4CE924-E71D-4162-AAF0-BFF105143EC4}"/>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1" name="直線コネクタ 260">
          <a:extLst>
            <a:ext uri="{FF2B5EF4-FFF2-40B4-BE49-F238E27FC236}">
              <a16:creationId xmlns:a16="http://schemas.microsoft.com/office/drawing/2014/main" id="{D68B8A33-FADD-43A1-963C-056B0107907D}"/>
            </a:ext>
          </a:extLst>
        </xdr:cNvPr>
        <xdr:cNvCxnSpPr/>
      </xdr:nvCxnSpPr>
      <xdr:spPr>
        <a:xfrm>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C8ADB16C-0D03-44F2-B9DF-76D6835E0AC1}"/>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BF3CF291-6195-4B1F-8CF6-034CAA8C6079}"/>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2E1B687A-07A7-4CB8-8FF8-022211FD45D3}"/>
            </a:ext>
          </a:extLst>
        </xdr:cNvPr>
        <xdr:cNvCxnSpPr/>
      </xdr:nvCxnSpPr>
      <xdr:spPr>
        <a:xfrm>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D84E34C0-3ECA-4913-A3A1-7B0B8BA00D37}"/>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CCEEBD2F-E864-4FDD-9249-715B99C76DB1}"/>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3B20B799-3C64-4E99-BF13-E222E6CBA86A}"/>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205547B4-7E37-4D09-86F6-58439EBBF33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26D11A43-E929-4471-89C9-BF1C02FBAD3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AC3A9E0-7306-4CD5-9130-52E2A1390D6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968DF67-3EA7-4C72-9320-B795B5A3C82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607EF5F-0FC6-4DE8-A1C3-32B274A9A91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72C579B-14D1-413D-8A4F-7D5356ED3E2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4" name="楕円 273">
          <a:extLst>
            <a:ext uri="{FF2B5EF4-FFF2-40B4-BE49-F238E27FC236}">
              <a16:creationId xmlns:a16="http://schemas.microsoft.com/office/drawing/2014/main" id="{057A7D6C-2DE7-4385-B011-347F33CF87FA}"/>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5" name="給与水準   （国との比較）該当値テキスト">
          <a:extLst>
            <a:ext uri="{FF2B5EF4-FFF2-40B4-BE49-F238E27FC236}">
              <a16:creationId xmlns:a16="http://schemas.microsoft.com/office/drawing/2014/main" id="{A9F584BF-1FB7-4A8D-A7CF-5C0FBB1B6EFC}"/>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a:extLst>
            <a:ext uri="{FF2B5EF4-FFF2-40B4-BE49-F238E27FC236}">
              <a16:creationId xmlns:a16="http://schemas.microsoft.com/office/drawing/2014/main" id="{BA8CE1BC-AA4C-4370-9419-83F2ACE08A29}"/>
            </a:ext>
          </a:extLst>
        </xdr:cNvPr>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a:extLst>
            <a:ext uri="{FF2B5EF4-FFF2-40B4-BE49-F238E27FC236}">
              <a16:creationId xmlns:a16="http://schemas.microsoft.com/office/drawing/2014/main" id="{77A4B922-F918-4B77-AD4B-11F6D231F5AC}"/>
            </a:ext>
          </a:extLst>
        </xdr:cNvPr>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750858A2-5B13-46AB-809B-D8389A8EF73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903C0244-BE56-4719-B66B-FDBF076ACCB2}"/>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DDF93183-5F7E-4203-97E4-4D23CF7C3E97}"/>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a:extLst>
            <a:ext uri="{FF2B5EF4-FFF2-40B4-BE49-F238E27FC236}">
              <a16:creationId xmlns:a16="http://schemas.microsoft.com/office/drawing/2014/main" id="{C2C194FB-E03D-495C-B7F5-A5F27AEC41A7}"/>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a:extLst>
            <a:ext uri="{FF2B5EF4-FFF2-40B4-BE49-F238E27FC236}">
              <a16:creationId xmlns:a16="http://schemas.microsoft.com/office/drawing/2014/main" id="{4DAF434D-E4AF-4F34-9074-C0B1F6260343}"/>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EFE3225C-123A-499C-BE35-06F43A6DC0B7}"/>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817C5E0-7CF3-4E02-BE28-2F6B2F95A30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562D73D5-CA49-4BA8-9BFD-D34AAB6CE79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2342369-83DB-4809-A641-1B85A67E2F9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D8C24C0E-7EE8-40D0-8B9C-6CA41759F51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70DF157-D106-4692-BEBA-FA120722B28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E62F004B-202C-468B-9EBE-EA25660C998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1989C1D-D593-4649-88C9-4BBE43B60D0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AA020ED-F2D9-4D83-BC47-73F8CADB445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0690F2F-BC53-4356-812F-D1766CB0C4B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4568010B-ECD7-4A81-9444-FEFD213F0B7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B9C89D9-5ECA-432E-AACB-BCF98DA1400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56DA0449-CAF5-4042-B92B-8CE780F13CF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CD61FBF-76B8-492B-97F3-28856375B85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定員適正化計画に沿って一般会計の職員数は、平成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名から令和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名に減少した。類似団体平均との比較では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ポイントと下回った。</a:t>
          </a:r>
        </a:p>
        <a:p>
          <a:r>
            <a:rPr kumimoji="1" lang="ja-JP" altLang="en-US" sz="1300">
              <a:latin typeface="ＭＳ Ｐゴシック" panose="020B0600070205080204" pitchFamily="50" charset="-128"/>
              <a:ea typeface="ＭＳ Ｐゴシック" panose="020B0600070205080204" pitchFamily="50" charset="-128"/>
            </a:rPr>
            <a:t>　今後も小学校等、公共施設の適正規模への移行、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・電子化の推進による業務効率化の促進、技能・労務系の業務のアウトソーシング等で職員削減を目指す。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2D922887-8F70-4807-8B57-1FF8C4B4C08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16DAA9B8-6CBD-4773-B8B4-78096E05727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5590B19-6315-44A3-8D6C-02D4C2AFE81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86A9EEEF-33B0-490E-B0C7-8A19553945C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940AD5AD-43B7-475E-86AD-FF4AE1B9E44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3C9B8881-A8B5-4EF0-A252-1CB22A776C8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B3D3A09A-6307-40D2-B304-BAB07B3E8A0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B8C430E2-B681-47F2-91AD-9F8E421C3B5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8F8110EC-0A64-4562-8D46-7ACF3C7399D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63DEA1D4-A634-4AF8-81B9-E5B04D6308B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B6349F2D-3378-4CF8-9A5E-B097E48DA18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9CDE14C1-1079-4862-B730-361B3972E32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44F3D63D-F7DC-4C70-90BD-56ABABF05A1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FB8A1E90-0617-4483-9A99-EEA607A267D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D8467A61-8085-44BA-825B-FC59A7D5CC0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BDE650D9-B1AA-486C-BABE-84EA056151E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3415703-B59D-46CD-85ED-C15A514B3D2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D18185C-2C22-4A9F-99B3-0E9A4C7CB6D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AC60D720-FA5D-4449-8B42-6E951C539968}"/>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A5553CA-C1D4-4298-BE03-C382AEBB6639}"/>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9BCFFBCD-E347-4F6C-8448-9AA9E9F8910C}"/>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F82DD2AE-BC78-4A98-944F-D2AA8A2C310D}"/>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B0A2BEA0-B23D-48E1-B4A9-D84E3593799D}"/>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45611</xdr:rowOff>
    </xdr:from>
    <xdr:to>
      <xdr:col>81</xdr:col>
      <xdr:colOff>44450</xdr:colOff>
      <xdr:row>61</xdr:row>
      <xdr:rowOff>53884</xdr:rowOff>
    </xdr:to>
    <xdr:cxnSp macro="">
      <xdr:nvCxnSpPr>
        <xdr:cNvPr id="320" name="直線コネクタ 319">
          <a:extLst>
            <a:ext uri="{FF2B5EF4-FFF2-40B4-BE49-F238E27FC236}">
              <a16:creationId xmlns:a16="http://schemas.microsoft.com/office/drawing/2014/main" id="{589FFF35-6F10-4957-B5BA-E0374D6B2DF5}"/>
            </a:ext>
          </a:extLst>
        </xdr:cNvPr>
        <xdr:cNvCxnSpPr/>
      </xdr:nvCxnSpPr>
      <xdr:spPr>
        <a:xfrm flipV="1">
          <a:off x="16179800" y="10504061"/>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26FF3BE7-5FE8-456B-B622-35E99E947A39}"/>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630FB3E1-67F6-4137-BFB5-D4E063B1A966}"/>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29754</xdr:rowOff>
    </xdr:from>
    <xdr:to>
      <xdr:col>77</xdr:col>
      <xdr:colOff>44450</xdr:colOff>
      <xdr:row>61</xdr:row>
      <xdr:rowOff>53884</xdr:rowOff>
    </xdr:to>
    <xdr:cxnSp macro="">
      <xdr:nvCxnSpPr>
        <xdr:cNvPr id="323" name="直線コネクタ 322">
          <a:extLst>
            <a:ext uri="{FF2B5EF4-FFF2-40B4-BE49-F238E27FC236}">
              <a16:creationId xmlns:a16="http://schemas.microsoft.com/office/drawing/2014/main" id="{8409FDA7-BA2F-408B-B81A-582389DF9D38}"/>
            </a:ext>
          </a:extLst>
        </xdr:cNvPr>
        <xdr:cNvCxnSpPr/>
      </xdr:nvCxnSpPr>
      <xdr:spPr>
        <a:xfrm>
          <a:off x="15290800" y="104882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9FE873D3-C5A9-4249-B3B8-90AD2E22F865}"/>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277EE977-E985-42E3-8EB8-F8C3A529DA2F}"/>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167422</xdr:rowOff>
    </xdr:from>
    <xdr:to>
      <xdr:col>72</xdr:col>
      <xdr:colOff>203200</xdr:colOff>
      <xdr:row>61</xdr:row>
      <xdr:rowOff>29754</xdr:rowOff>
    </xdr:to>
    <xdr:cxnSp macro="">
      <xdr:nvCxnSpPr>
        <xdr:cNvPr id="326" name="直線コネクタ 325">
          <a:extLst>
            <a:ext uri="{FF2B5EF4-FFF2-40B4-BE49-F238E27FC236}">
              <a16:creationId xmlns:a16="http://schemas.microsoft.com/office/drawing/2014/main" id="{49DC30EF-A9DA-492C-B664-8D5B7D445AC8}"/>
            </a:ext>
          </a:extLst>
        </xdr:cNvPr>
        <xdr:cNvCxnSpPr/>
      </xdr:nvCxnSpPr>
      <xdr:spPr>
        <a:xfrm>
          <a:off x="14401800" y="104544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CD6BB49-7D62-44AE-B61F-BBD2223EE62D}"/>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C7E5E21D-8C0D-4FB7-84F1-2F46373FF9BB}"/>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140535</xdr:rowOff>
    </xdr:from>
    <xdr:to>
      <xdr:col>68</xdr:col>
      <xdr:colOff>152400</xdr:colOff>
      <xdr:row>60</xdr:row>
      <xdr:rowOff>167422</xdr:rowOff>
    </xdr:to>
    <xdr:cxnSp macro="">
      <xdr:nvCxnSpPr>
        <xdr:cNvPr id="329" name="直線コネクタ 328">
          <a:extLst>
            <a:ext uri="{FF2B5EF4-FFF2-40B4-BE49-F238E27FC236}">
              <a16:creationId xmlns:a16="http://schemas.microsoft.com/office/drawing/2014/main" id="{30D6BB27-5559-4404-B051-5DC49DD295A3}"/>
            </a:ext>
          </a:extLst>
        </xdr:cNvPr>
        <xdr:cNvCxnSpPr/>
      </xdr:nvCxnSpPr>
      <xdr:spPr>
        <a:xfrm>
          <a:off x="13512800" y="10427535"/>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B8459FFF-B6E1-4403-BB37-FEB0DDD05FF6}"/>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5978A639-BA2F-404D-98BD-E60060E5E7EB}"/>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67A238B6-F89E-4AEF-AA96-7D979B9E4A9A}"/>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A2EAE609-8124-48AA-8DA0-70186E6670CB}"/>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7D610BA-C2DB-45DB-9D5B-85F0A3CE0BB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33CC7AC-6F39-4BE7-9248-C1C9254D163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FF9B502-A016-41CB-A718-FE4F5EBD45D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A83F5E5-43F5-4E62-8816-5BF11309E4D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F5081A3-7E4F-425B-AEE6-2E9107BFEAC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166261</xdr:rowOff>
    </xdr:from>
    <xdr:to>
      <xdr:col>81</xdr:col>
      <xdr:colOff>95250</xdr:colOff>
      <xdr:row>61</xdr:row>
      <xdr:rowOff>96411</xdr:rowOff>
    </xdr:to>
    <xdr:sp macro="" textlink="">
      <xdr:nvSpPr>
        <xdr:cNvPr id="339" name="楕円 338">
          <a:extLst>
            <a:ext uri="{FF2B5EF4-FFF2-40B4-BE49-F238E27FC236}">
              <a16:creationId xmlns:a16="http://schemas.microsoft.com/office/drawing/2014/main" id="{848D6CDD-0C36-4F27-B6E2-9E66B4BA661B}"/>
            </a:ext>
          </a:extLst>
        </xdr:cNvPr>
        <xdr:cNvSpPr/>
      </xdr:nvSpPr>
      <xdr:spPr>
        <a:xfrm>
          <a:off x="16967200" y="10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11338</xdr:rowOff>
    </xdr:from>
    <xdr:ext cx="762000" cy="259045"/>
    <xdr:sp macro="" textlink="">
      <xdr:nvSpPr>
        <xdr:cNvPr id="340" name="定員管理の状況該当値テキスト">
          <a:extLst>
            <a:ext uri="{FF2B5EF4-FFF2-40B4-BE49-F238E27FC236}">
              <a16:creationId xmlns:a16="http://schemas.microsoft.com/office/drawing/2014/main" id="{01FA50D6-2F6E-499A-B68D-C4E1FF6C326D}"/>
            </a:ext>
          </a:extLst>
        </xdr:cNvPr>
        <xdr:cNvSpPr txBox="1"/>
      </xdr:nvSpPr>
      <xdr:spPr>
        <a:xfrm>
          <a:off x="17106900" y="102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1" name="楕円 340">
          <a:extLst>
            <a:ext uri="{FF2B5EF4-FFF2-40B4-BE49-F238E27FC236}">
              <a16:creationId xmlns:a16="http://schemas.microsoft.com/office/drawing/2014/main" id="{47074E2F-ABDE-492B-B85D-6519D7248CE9}"/>
            </a:ext>
          </a:extLst>
        </xdr:cNvPr>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2" name="テキスト ボックス 341">
          <a:extLst>
            <a:ext uri="{FF2B5EF4-FFF2-40B4-BE49-F238E27FC236}">
              <a16:creationId xmlns:a16="http://schemas.microsoft.com/office/drawing/2014/main" id="{39811432-4AEE-4C81-B284-352D7C94D1C9}"/>
            </a:ext>
          </a:extLst>
        </xdr:cNvPr>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150404</xdr:rowOff>
    </xdr:from>
    <xdr:to>
      <xdr:col>73</xdr:col>
      <xdr:colOff>44450</xdr:colOff>
      <xdr:row>61</xdr:row>
      <xdr:rowOff>80554</xdr:rowOff>
    </xdr:to>
    <xdr:sp macro="" textlink="">
      <xdr:nvSpPr>
        <xdr:cNvPr id="343" name="楕円 342">
          <a:extLst>
            <a:ext uri="{FF2B5EF4-FFF2-40B4-BE49-F238E27FC236}">
              <a16:creationId xmlns:a16="http://schemas.microsoft.com/office/drawing/2014/main" id="{A361BA4A-EF45-46A1-B621-74BCB093DBCD}"/>
            </a:ext>
          </a:extLst>
        </xdr:cNvPr>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90731</xdr:rowOff>
    </xdr:from>
    <xdr:ext cx="762000" cy="259045"/>
    <xdr:sp macro="" textlink="">
      <xdr:nvSpPr>
        <xdr:cNvPr id="344" name="テキスト ボックス 343">
          <a:extLst>
            <a:ext uri="{FF2B5EF4-FFF2-40B4-BE49-F238E27FC236}">
              <a16:creationId xmlns:a16="http://schemas.microsoft.com/office/drawing/2014/main" id="{7F9C2063-3207-4874-A1AB-79600565F0A3}"/>
            </a:ext>
          </a:extLst>
        </xdr:cNvPr>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116622</xdr:rowOff>
    </xdr:from>
    <xdr:to>
      <xdr:col>68</xdr:col>
      <xdr:colOff>203200</xdr:colOff>
      <xdr:row>61</xdr:row>
      <xdr:rowOff>46772</xdr:rowOff>
    </xdr:to>
    <xdr:sp macro="" textlink="">
      <xdr:nvSpPr>
        <xdr:cNvPr id="345" name="楕円 344">
          <a:extLst>
            <a:ext uri="{FF2B5EF4-FFF2-40B4-BE49-F238E27FC236}">
              <a16:creationId xmlns:a16="http://schemas.microsoft.com/office/drawing/2014/main" id="{E87CDDBB-8DDD-44AC-9F77-25EC1E0E67AF}"/>
            </a:ext>
          </a:extLst>
        </xdr:cNvPr>
        <xdr:cNvSpPr/>
      </xdr:nvSpPr>
      <xdr:spPr>
        <a:xfrm>
          <a:off x="14351000" y="104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56949</xdr:rowOff>
    </xdr:from>
    <xdr:ext cx="762000" cy="259045"/>
    <xdr:sp macro="" textlink="">
      <xdr:nvSpPr>
        <xdr:cNvPr id="346" name="テキスト ボックス 345">
          <a:extLst>
            <a:ext uri="{FF2B5EF4-FFF2-40B4-BE49-F238E27FC236}">
              <a16:creationId xmlns:a16="http://schemas.microsoft.com/office/drawing/2014/main" id="{4FDC197C-99EC-41CE-8881-7C6691832656}"/>
            </a:ext>
          </a:extLst>
        </xdr:cNvPr>
        <xdr:cNvSpPr txBox="1"/>
      </xdr:nvSpPr>
      <xdr:spPr>
        <a:xfrm>
          <a:off x="14020800" y="1017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89735</xdr:rowOff>
    </xdr:from>
    <xdr:to>
      <xdr:col>64</xdr:col>
      <xdr:colOff>152400</xdr:colOff>
      <xdr:row>61</xdr:row>
      <xdr:rowOff>19885</xdr:rowOff>
    </xdr:to>
    <xdr:sp macro="" textlink="">
      <xdr:nvSpPr>
        <xdr:cNvPr id="347" name="楕円 346">
          <a:extLst>
            <a:ext uri="{FF2B5EF4-FFF2-40B4-BE49-F238E27FC236}">
              <a16:creationId xmlns:a16="http://schemas.microsoft.com/office/drawing/2014/main" id="{A47935AB-CF0D-440D-96B3-0A6E242BE016}"/>
            </a:ext>
          </a:extLst>
        </xdr:cNvPr>
        <xdr:cNvSpPr/>
      </xdr:nvSpPr>
      <xdr:spPr>
        <a:xfrm>
          <a:off x="13462000" y="103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30062</xdr:rowOff>
    </xdr:from>
    <xdr:ext cx="762000" cy="259045"/>
    <xdr:sp macro="" textlink="">
      <xdr:nvSpPr>
        <xdr:cNvPr id="348" name="テキスト ボックス 347">
          <a:extLst>
            <a:ext uri="{FF2B5EF4-FFF2-40B4-BE49-F238E27FC236}">
              <a16:creationId xmlns:a16="http://schemas.microsoft.com/office/drawing/2014/main" id="{64A2AAD8-47F6-411C-826F-97E0C401A743}"/>
            </a:ext>
          </a:extLst>
        </xdr:cNvPr>
        <xdr:cNvSpPr txBox="1"/>
      </xdr:nvSpPr>
      <xdr:spPr>
        <a:xfrm>
          <a:off x="13131800" y="1014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B716A59-C5FD-42C4-9CB7-B8C87BF3E2C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D8AA0C4-AE3D-4A0C-8CEE-D01A40D9077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5BA2515-34A2-433E-9CF3-8C82650654D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9E95F34C-AB42-429A-9D41-B89665687DF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88924CC2-7939-4F78-A17F-2B40264560E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402E2E1E-7554-4BED-AA43-612A6A33AFF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613E5DC-A0EB-4E27-885B-650061E7D4C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28EBD7A-16C3-4008-93B5-2D31D7F2C25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E6E339ED-93C8-49FF-B829-D39735DEA15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8D4DFDB-28A0-4DEE-8FA7-D6AACEAB383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838C346-0316-4FBF-A796-7B2AAB99279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834CF57-F306-4930-9E97-31B4056DFCE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B970557-EAF3-4EA9-B647-20B53DDCC90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公債費の種類としては、普通地方交付税算入率の高い過疎対策事業債、旧合併特例債、臨時財政対策債の占める割合が約９割と高く、また元利償還金の減少により実質公債費比率は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と類似団体平均を大きく下回った。</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年度実施のアルカディア多目的広場など大型事業の償還が始まる令和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年度周辺から、本指標が上昇傾向になると予想される。人口規模を考慮する中で緊急度・住民ニーズを的確に把握した事業の選択により、起債に大きく頼ることのない財政運営に努める。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19815412-260A-4FFD-81E7-E5C1CE8F251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7A62458-C1DB-453D-9357-2344867B1B1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830D1E06-38EC-4B6F-B158-ADB7F009194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BB4D684-B3B8-41B6-85D6-BFB82349E73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CE3E2AD6-B851-4332-BCF7-02065C18CD94}"/>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DC3AA67B-7EA0-46B0-B1AA-D5EBAD75F5E9}"/>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76D0AD59-501A-463A-9814-B573D0FB29C4}"/>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98C155D4-825B-4CE7-A12F-B580BF16EBD2}"/>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C174E1F1-AA52-424C-8FC7-9541B182FA9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87D4535A-5215-45DC-BA68-119904E9CF65}"/>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E2680769-069A-4DED-92F6-E87A2359A49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C17CF17D-D134-40F5-A8CD-7968C119084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8779B44F-8140-441A-8842-F888D389DD18}"/>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E3294187-DFD9-4290-80C2-95A5DA4D1407}"/>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12B1B81E-2ADD-44AA-9B22-20D932BD5E23}"/>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794BB04-0CE7-42FF-B681-063510A109A9}"/>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2E64A7E6-C10C-47BC-A69C-A971844DFDDC}"/>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144018</xdr:rowOff>
    </xdr:to>
    <xdr:cxnSp macro="">
      <xdr:nvCxnSpPr>
        <xdr:cNvPr id="379" name="直線コネクタ 378">
          <a:extLst>
            <a:ext uri="{FF2B5EF4-FFF2-40B4-BE49-F238E27FC236}">
              <a16:creationId xmlns:a16="http://schemas.microsoft.com/office/drawing/2014/main" id="{CE0B3C7C-063C-4618-A1CE-A2F3EA899008}"/>
            </a:ext>
          </a:extLst>
        </xdr:cNvPr>
        <xdr:cNvCxnSpPr/>
      </xdr:nvCxnSpPr>
      <xdr:spPr>
        <a:xfrm flipV="1">
          <a:off x="16179800" y="68016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C10A8043-22BC-4F43-B85B-86806EA5B9C8}"/>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BDADC4B8-F9CF-4403-BCCB-AAFFFFFCCA86}"/>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163322</xdr:rowOff>
    </xdr:to>
    <xdr:cxnSp macro="">
      <xdr:nvCxnSpPr>
        <xdr:cNvPr id="382" name="直線コネクタ 381">
          <a:extLst>
            <a:ext uri="{FF2B5EF4-FFF2-40B4-BE49-F238E27FC236}">
              <a16:creationId xmlns:a16="http://schemas.microsoft.com/office/drawing/2014/main" id="{D6100A76-0181-439A-9F8A-E99B83D16182}"/>
            </a:ext>
          </a:extLst>
        </xdr:cNvPr>
        <xdr:cNvCxnSpPr/>
      </xdr:nvCxnSpPr>
      <xdr:spPr>
        <a:xfrm flipV="1">
          <a:off x="15290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B792DC4C-7A47-49E0-ACB4-75BF4683B7A2}"/>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AB3B6E4C-11C3-4136-A669-4A588F3C7B1B}"/>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6350</xdr:rowOff>
    </xdr:to>
    <xdr:cxnSp macro="">
      <xdr:nvCxnSpPr>
        <xdr:cNvPr id="385" name="直線コネクタ 384">
          <a:extLst>
            <a:ext uri="{FF2B5EF4-FFF2-40B4-BE49-F238E27FC236}">
              <a16:creationId xmlns:a16="http://schemas.microsoft.com/office/drawing/2014/main" id="{97AED9E8-555D-48BC-8172-05D3D5C9A2C2}"/>
            </a:ext>
          </a:extLst>
        </xdr:cNvPr>
        <xdr:cNvCxnSpPr/>
      </xdr:nvCxnSpPr>
      <xdr:spPr>
        <a:xfrm flipV="1">
          <a:off x="14401800" y="68498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F2E33C23-2728-46D0-90B5-9DB7413E7818}"/>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D78C1380-9334-46C9-BA2C-37C839919497}"/>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49784</xdr:rowOff>
    </xdr:to>
    <xdr:cxnSp macro="">
      <xdr:nvCxnSpPr>
        <xdr:cNvPr id="388" name="直線コネクタ 387">
          <a:extLst>
            <a:ext uri="{FF2B5EF4-FFF2-40B4-BE49-F238E27FC236}">
              <a16:creationId xmlns:a16="http://schemas.microsoft.com/office/drawing/2014/main" id="{DDD62E10-B04F-4B1C-8288-2AA46B209C99}"/>
            </a:ext>
          </a:extLst>
        </xdr:cNvPr>
        <xdr:cNvCxnSpPr/>
      </xdr:nvCxnSpPr>
      <xdr:spPr>
        <a:xfrm flipV="1">
          <a:off x="13512800" y="68643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B62B5790-1C6E-406F-AE3E-F49B4AD52E5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BC0F1ED-3F22-4113-AE83-11E7C4DCD1CA}"/>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E702C29C-B8B5-48B0-90D3-9CB69A4DF919}"/>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EA4B59EC-FE41-446C-B305-21F82F144507}"/>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9387A70-325E-4530-AAB8-D0F931AB8FE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8248191-0980-4DF0-92D8-F4C22936B09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4206065-BA1B-490B-B1F2-3CEEA626B74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EEA6E80-B1B9-446B-A7AD-C115C83F18F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E2EB916-4199-4B29-88F5-8FCF9BC8DB6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8" name="楕円 397">
          <a:extLst>
            <a:ext uri="{FF2B5EF4-FFF2-40B4-BE49-F238E27FC236}">
              <a16:creationId xmlns:a16="http://schemas.microsoft.com/office/drawing/2014/main" id="{90BEA802-1035-4724-9F67-033CE16C1D85}"/>
            </a:ext>
          </a:extLst>
        </xdr:cNvPr>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9" name="公債費負担の状況該当値テキスト">
          <a:extLst>
            <a:ext uri="{FF2B5EF4-FFF2-40B4-BE49-F238E27FC236}">
              <a16:creationId xmlns:a16="http://schemas.microsoft.com/office/drawing/2014/main" id="{B457CFEC-AFDE-47CC-A007-CD8207EACAFD}"/>
            </a:ext>
          </a:extLst>
        </xdr:cNvPr>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0" name="楕円 399">
          <a:extLst>
            <a:ext uri="{FF2B5EF4-FFF2-40B4-BE49-F238E27FC236}">
              <a16:creationId xmlns:a16="http://schemas.microsoft.com/office/drawing/2014/main" id="{5DC3CC5C-E5DC-49B4-B6E0-90D88FBC67BB}"/>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1" name="テキスト ボックス 400">
          <a:extLst>
            <a:ext uri="{FF2B5EF4-FFF2-40B4-BE49-F238E27FC236}">
              <a16:creationId xmlns:a16="http://schemas.microsoft.com/office/drawing/2014/main" id="{1F2F2E02-1C7D-40B2-B890-0E8A3DC471C9}"/>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2" name="楕円 401">
          <a:extLst>
            <a:ext uri="{FF2B5EF4-FFF2-40B4-BE49-F238E27FC236}">
              <a16:creationId xmlns:a16="http://schemas.microsoft.com/office/drawing/2014/main" id="{794FB414-5410-4FE5-AC1A-4A483CB029E2}"/>
            </a:ext>
          </a:extLst>
        </xdr:cNvPr>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3" name="テキスト ボックス 402">
          <a:extLst>
            <a:ext uri="{FF2B5EF4-FFF2-40B4-BE49-F238E27FC236}">
              <a16:creationId xmlns:a16="http://schemas.microsoft.com/office/drawing/2014/main" id="{8246D355-A1FB-4B6A-9067-DF9640C76A3A}"/>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4" name="楕円 403">
          <a:extLst>
            <a:ext uri="{FF2B5EF4-FFF2-40B4-BE49-F238E27FC236}">
              <a16:creationId xmlns:a16="http://schemas.microsoft.com/office/drawing/2014/main" id="{FDEBE094-3ECF-4256-AB76-5AE92FDF070F}"/>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5" name="テキスト ボックス 404">
          <a:extLst>
            <a:ext uri="{FF2B5EF4-FFF2-40B4-BE49-F238E27FC236}">
              <a16:creationId xmlns:a16="http://schemas.microsoft.com/office/drawing/2014/main" id="{647DD137-542C-457E-99FF-9F6E4F1BC6EC}"/>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6" name="楕円 405">
          <a:extLst>
            <a:ext uri="{FF2B5EF4-FFF2-40B4-BE49-F238E27FC236}">
              <a16:creationId xmlns:a16="http://schemas.microsoft.com/office/drawing/2014/main" id="{16A73DD8-F0C5-4124-8B4A-33A78B3EA58B}"/>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7" name="テキスト ボックス 406">
          <a:extLst>
            <a:ext uri="{FF2B5EF4-FFF2-40B4-BE49-F238E27FC236}">
              <a16:creationId xmlns:a16="http://schemas.microsoft.com/office/drawing/2014/main" id="{D637EE9B-CD0C-4A06-96D2-73090AF8D683}"/>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7D867DB7-5430-431D-A59E-3B89831DF99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4178EE1E-80D4-434C-8A48-05A75F980D5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8811129D-96A5-4047-BEF7-98235D707FE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E97B195-AA97-4812-9B0B-4F32B5157F8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42CA3CC-FEA5-4E05-865C-5CC19AB1433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B31C7038-4626-4C1D-9C1E-53CAC0DABF8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4C33033E-0C9D-4826-B4CC-FD5C3F7EC08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EED8F0BA-00F2-4634-A25F-F4808A9040C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462E2858-6BA5-4069-98F4-F3249AC83E5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EC650EDA-5AC7-45D8-949B-5E3F4346095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4D77B874-AAD7-417D-997A-FC7A971D9D5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A70F8B61-2BE3-4DBF-BBFF-CF3057F2571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D81D05E-329C-4473-8AA6-D1FC72DDE74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将来負担比率が発生しなかった主な要因は、平成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年度の繰上償還、借換、</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年度以降の臨時財政対策債の借入制限による町債残高の減少と財政調整基金等の積立による充当可能基金の増加が挙げられる。</a:t>
          </a:r>
        </a:p>
        <a:p>
          <a:r>
            <a:rPr kumimoji="1" lang="ja-JP" altLang="en-US" sz="1300">
              <a:latin typeface="ＭＳ Ｐゴシック" panose="020B0600070205080204" pitchFamily="50" charset="-128"/>
              <a:ea typeface="ＭＳ Ｐゴシック" panose="020B0600070205080204" pitchFamily="50" charset="-128"/>
            </a:rPr>
            <a:t>　今後は、交付税縮減を見据えて、後世への負担を少しでも軽減するよう新規事業の実施等について総点検を図り、計画的な起債と公債費削減に努め、財政健全化をより一層進めていく。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52BBD0C-69FB-489E-AA58-3CBBB9A7C63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4BEC8B34-160A-4D60-940A-39DD5F2286B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50DE7BCB-C006-42D8-B592-8C0C5AED0B8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487B84AA-1A43-45B3-BF76-B60FBD81622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E7362A71-66CB-4A9E-AA1A-858C1C3444B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60472431-60B3-4B4E-AA6F-A2B7D413EB0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A238AD4D-186D-4E58-92A0-2F4CF4C8B56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DB57BA45-764A-4FD9-BF4B-42885DCDEF9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403D7825-2231-426C-906D-C7A2BCBA9B2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9E78669A-0E48-4263-AC31-67756A595D8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3507B4-4598-46CB-931D-81694DBE4A7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A5C00D1D-4B83-4671-95AA-62A7AD59ECB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B9057D41-611B-40FC-8C64-A72F29626AD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A6A3E9E3-B715-4757-92FC-0E29FCC4759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DFD55BAB-F604-4518-832F-556BF9EB50D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249DC5A-692F-4F93-8AD1-933C253CF44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4CCC16C7-D2CF-4AD5-9224-4EEB9A55ACC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9BC70CA9-34ED-4167-9E03-C7E8BBD12871}"/>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740B2548-5700-45A9-BFF6-741DDCEFFA61}"/>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9CDEB283-84CD-450A-9253-BE3DBCB88DED}"/>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4170F650-A1B6-410F-925A-8B1C43FD2389}"/>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2F9391C0-F89F-40C4-9708-0D23C5A5DF8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29DD5D5D-BBEE-4FA8-A1F5-71BA69F14661}"/>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F0B163AC-D2C7-455D-9124-51408E93049A}"/>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9997DC50-572B-4AEB-B68B-C8E5DEDA406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B77CA118-2DD5-4FAA-836E-8795DBAD73C7}"/>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88522A8B-48D5-4A4B-921E-9E310C5C0CFD}"/>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84F1D783-AF35-4B71-A7F1-A96165709EC8}"/>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5DA7CBF5-4C49-4794-A6F3-B1722272EA1F}"/>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850A300F-0B1E-4BE2-9884-609509DB467F}"/>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12CBE34E-F3AC-4893-927F-3F48658BEA4D}"/>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1CE93EBD-4416-43E0-AD9A-E05B03B59EF2}"/>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D32A36F-4313-4484-BC31-082CEB16BE9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11D0E62-5383-4AA1-B836-6EECE8E14DB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655B855-73B4-411D-9261-2C4E1A83EF2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17BD5DE-9AB3-490A-8CFA-564BA4802A4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164E97F-5D0A-4276-9796-9E3731F9C9D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7,079
7,022
200.87
6,352,456
5,549,978
544,223
3,862,917
3,395,888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人当たりの職員数は類似団体平均を下回り、またラスパイレス指数も</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ポイント下回った。また人件費の経常収支比率は類似団体平均を下回っている。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R06</a:t>
          </a:r>
          <a:r>
            <a:rPr kumimoji="1" lang="ja-JP" altLang="en-US" sz="1200">
              <a:latin typeface="ＭＳ Ｐゴシック" panose="020B0600070205080204" pitchFamily="50" charset="-128"/>
              <a:ea typeface="ＭＳ Ｐゴシック" panose="020B0600070205080204" pitchFamily="50" charset="-128"/>
            </a:rPr>
            <a:t>以降は、会計年度任用職員に関するコストが伸び、人件費全体の負担が非常に重いものになることが予想されることから、行財政改革によるアウトソーシングを進めるとともに、会計年度任用職員の適正配置を行い、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0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0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03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から会計年度任用職員に係る報酬等が人件費にカウントされたため、</a:t>
          </a:r>
          <a:r>
            <a:rPr kumimoji="1" lang="en-US" altLang="ja-JP" sz="1200">
              <a:latin typeface="ＭＳ Ｐゴシック" panose="020B0600070205080204" pitchFamily="50" charset="-128"/>
              <a:ea typeface="ＭＳ Ｐゴシック" panose="020B0600070205080204" pitchFamily="50" charset="-128"/>
            </a:rPr>
            <a:t>R01</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は大きく減少した。以降は委託料や光熱水費の増加により増加傾向にあり、</a:t>
          </a:r>
          <a:r>
            <a:rPr kumimoji="1" lang="en-US" altLang="ja-JP" sz="1200">
              <a:latin typeface="ＭＳ Ｐゴシック" panose="020B0600070205080204" pitchFamily="50" charset="-128"/>
              <a:ea typeface="ＭＳ Ｐゴシック" panose="020B0600070205080204" pitchFamily="50" charset="-128"/>
            </a:rPr>
            <a:t>R04</a:t>
          </a:r>
          <a:r>
            <a:rPr kumimoji="1" lang="ja-JP" altLang="en-US" sz="1200">
              <a:latin typeface="ＭＳ Ｐゴシック" panose="020B0600070205080204" pitchFamily="50" charset="-128"/>
              <a:ea typeface="ＭＳ Ｐゴシック" panose="020B0600070205080204" pitchFamily="50" charset="-128"/>
            </a:rPr>
            <a:t>は前年比</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ポイント増加した。主な原因はシステム改修や合併</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周年式典に伴う委託料の増、需用費（光熱水費）の増である。</a:t>
          </a:r>
        </a:p>
        <a:p>
          <a:r>
            <a:rPr kumimoji="1" lang="ja-JP" altLang="en-US" sz="1200">
              <a:latin typeface="ＭＳ Ｐゴシック" panose="020B0600070205080204" pitchFamily="50" charset="-128"/>
              <a:ea typeface="ＭＳ Ｐゴシック" panose="020B0600070205080204" pitchFamily="50" charset="-128"/>
            </a:rPr>
            <a:t>施設管理について効率的な行政サービスができるよう、統廃合や民間委託を進め、行政コストの削減に努めたい。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49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339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は、社会福祉費のうち障害福祉サービスの自立支援給付が増加、老人福祉費は老人保護措置費が要因で微増した。また、前年度から実施の低所得、子育て世帯に対する臨時特別支援交付金の事業規模減により児童福祉費が減少した。各種増減があるなか、全体的には前年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ポイントの微増となり、類似団体平均を上回っている。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今後は町単独の扶助費について個人負担金なども含め、あるべき姿へと見直し、適正化を進める。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4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繰出金が大きな要素となるが、類似団体平均を大きく下回る傾向が経年で続いている。効率的な経営が困難な簡易水道事業に対する繰出しや、年々増加する医療や介護給付費に伴う後期高齢医療特別会計、介護保険特別会計への繰出しが主たる要因となっている。</a:t>
          </a:r>
        </a:p>
        <a:p>
          <a:r>
            <a:rPr kumimoji="1" lang="ja-JP" altLang="en-US" sz="1200">
              <a:latin typeface="ＭＳ Ｐゴシック" panose="020B0600070205080204" pitchFamily="50" charset="-128"/>
              <a:ea typeface="ＭＳ Ｐゴシック" panose="020B0600070205080204" pitchFamily="50" charset="-128"/>
            </a:rPr>
            <a:t>簡易水道事業については、令和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月からの公営企業会計への移行を踏まえ、料金改定や計画的な施設管理による経営戦略を推進し、普通会計の負担額を減らしていくよう努める。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31750</xdr:rowOff>
    </xdr:from>
    <xdr:to>
      <xdr:col>82</xdr:col>
      <xdr:colOff>107950</xdr:colOff>
      <xdr:row>54</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1186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152400</xdr:rowOff>
    </xdr:from>
    <xdr:to>
      <xdr:col>82</xdr:col>
      <xdr:colOff>158750</xdr:colOff>
      <xdr:row>53</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168927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歳出額は減少したが、経常的な一部事務組合への負担金等が要因となり、</a:t>
          </a:r>
          <a:r>
            <a:rPr kumimoji="1" lang="en-US" altLang="ja-JP" sz="1200">
              <a:latin typeface="ＭＳ Ｐゴシック" panose="020B0600070205080204" pitchFamily="50" charset="-128"/>
              <a:ea typeface="ＭＳ Ｐゴシック" panose="020B0600070205080204" pitchFamily="50" charset="-128"/>
            </a:rPr>
            <a:t>R04</a:t>
          </a:r>
          <a:r>
            <a:rPr kumimoji="1" lang="ja-JP" altLang="en-US" sz="1200">
              <a:latin typeface="ＭＳ Ｐゴシック" panose="020B0600070205080204" pitchFamily="50" charset="-128"/>
              <a:ea typeface="ＭＳ Ｐゴシック" panose="020B0600070205080204" pitchFamily="50" charset="-128"/>
            </a:rPr>
            <a:t>は前年比</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町単独の各種補助金制度については、事務事業分析により、制度の必要性や緊急度を見直し、より効果的な行政サービスの提供を促進する。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110998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06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H15</a:t>
          </a:r>
          <a:r>
            <a:rPr kumimoji="1" lang="ja-JP" altLang="en-US" sz="1200">
              <a:latin typeface="ＭＳ Ｐゴシック" panose="020B0600070205080204" pitchFamily="50" charset="-128"/>
              <a:ea typeface="ＭＳ Ｐゴシック" panose="020B0600070205080204" pitchFamily="50" charset="-128"/>
            </a:rPr>
            <a:t>の町合併以降新町建設のための既発債の償還が終了し、前年度比で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改善）し、類似団体と比較しても良好な数値となった。一方で、公共施設総合管理計画に基づく施設の大規模改修・学校統合など、今後、多額の地方債発行が予定されており、これら事業の償還が始まる</a:t>
          </a:r>
          <a:r>
            <a:rPr kumimoji="1" lang="en-US" altLang="ja-JP" sz="1200">
              <a:latin typeface="ＭＳ Ｐゴシック" panose="020B0600070205080204" pitchFamily="50" charset="-128"/>
              <a:ea typeface="ＭＳ Ｐゴシック" panose="020B0600070205080204" pitchFamily="50" charset="-128"/>
            </a:rPr>
            <a:t>R07</a:t>
          </a:r>
          <a:r>
            <a:rPr kumimoji="1" lang="ja-JP" altLang="en-US" sz="1200">
              <a:latin typeface="ＭＳ Ｐゴシック" panose="020B0600070205080204" pitchFamily="50" charset="-128"/>
              <a:ea typeface="ＭＳ Ｐゴシック" panose="020B0600070205080204" pitchFamily="50" charset="-128"/>
            </a:rPr>
            <a:t>以降、本指標は上昇傾向にある。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このため、新規地方債発行を伴う普通建設事業については、優先順位、保有基金の活用、収支バランスを見極めながら計画的に行う。</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5080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89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352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724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公債費を除く経常収支比率は類似団体平均を下回る傾向が経年で続いている。引き続き行財政改革を推し進め、財政健全化に努める。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61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657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11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60706</xdr:rowOff>
    </xdr:from>
    <xdr:to>
      <xdr:col>69</xdr:col>
      <xdr:colOff>92075</xdr:colOff>
      <xdr:row>76</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909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xdr:rowOff>
    </xdr:from>
    <xdr:to>
      <xdr:col>65</xdr:col>
      <xdr:colOff>53975</xdr:colOff>
      <xdr:row>76</xdr:row>
      <xdr:rowOff>111506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121683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0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63571</xdr:rowOff>
    </xdr:from>
    <xdr:to>
      <xdr:col>29</xdr:col>
      <xdr:colOff>127000</xdr:colOff>
      <xdr:row>16</xdr:row>
      <xdr:rowOff>101171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54396"/>
          <a:ext cx="647700" cy="3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101171</xdr:rowOff>
    </xdr:from>
    <xdr:to>
      <xdr:col>26</xdr:col>
      <xdr:colOff>50800</xdr:colOff>
      <xdr:row>16</xdr:row>
      <xdr:rowOff>142914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91996"/>
          <a:ext cx="698500" cy="4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142914</xdr:rowOff>
    </xdr:from>
    <xdr:to>
      <xdr:col>22</xdr:col>
      <xdr:colOff>114300</xdr:colOff>
      <xdr:row>17</xdr:row>
      <xdr:rowOff>45457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33739"/>
          <a:ext cx="698500" cy="7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45457</xdr:rowOff>
    </xdr:from>
    <xdr:to>
      <xdr:col>18</xdr:col>
      <xdr:colOff>177800</xdr:colOff>
      <xdr:row>17</xdr:row>
      <xdr:rowOff>66378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7732"/>
          <a:ext cx="698500" cy="2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12771</xdr:rowOff>
    </xdr:from>
    <xdr:to>
      <xdr:col>29</xdr:col>
      <xdr:colOff>177800</xdr:colOff>
      <xdr:row>16</xdr:row>
      <xdr:rowOff>114371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29298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4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50371</xdr:rowOff>
    </xdr:from>
    <xdr:to>
      <xdr:col>26</xdr:col>
      <xdr:colOff>101600</xdr:colOff>
      <xdr:row>16</xdr:row>
      <xdr:rowOff>151971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4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162148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10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92114</xdr:rowOff>
    </xdr:from>
    <xdr:to>
      <xdr:col>22</xdr:col>
      <xdr:colOff>165100</xdr:colOff>
      <xdr:row>17</xdr:row>
      <xdr:rowOff>22264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8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32441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166107</xdr:rowOff>
    </xdr:from>
    <xdr:to>
      <xdr:col>19</xdr:col>
      <xdr:colOff>38100</xdr:colOff>
      <xdr:row>17</xdr:row>
      <xdr:rowOff>96257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106434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15578</xdr:rowOff>
    </xdr:from>
    <xdr:to>
      <xdr:col>15</xdr:col>
      <xdr:colOff>101600</xdr:colOff>
      <xdr:row>17</xdr:row>
      <xdr:rowOff>117178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127355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4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107307</xdr:rowOff>
    </xdr:from>
    <xdr:to>
      <xdr:col>29</xdr:col>
      <xdr:colOff>127000</xdr:colOff>
      <xdr:row>37</xdr:row>
      <xdr:rowOff>146648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32007"/>
          <a:ext cx="647700" cy="3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51801</xdr:rowOff>
    </xdr:from>
    <xdr:to>
      <xdr:col>26</xdr:col>
      <xdr:colOff>50800</xdr:colOff>
      <xdr:row>37</xdr:row>
      <xdr:rowOff>107307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76501"/>
          <a:ext cx="698500" cy="5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51801</xdr:rowOff>
    </xdr:from>
    <xdr:to>
      <xdr:col>22</xdr:col>
      <xdr:colOff>114300</xdr:colOff>
      <xdr:row>37</xdr:row>
      <xdr:rowOff>67880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76501"/>
          <a:ext cx="698500" cy="1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64646</xdr:rowOff>
    </xdr:from>
    <xdr:to>
      <xdr:col>18</xdr:col>
      <xdr:colOff>177800</xdr:colOff>
      <xdr:row>37</xdr:row>
      <xdr:rowOff>67880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89346"/>
          <a:ext cx="698500" cy="3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95848</xdr:rowOff>
    </xdr:from>
    <xdr:to>
      <xdr:col>29</xdr:col>
      <xdr:colOff>177800</xdr:colOff>
      <xdr:row>37</xdr:row>
      <xdr:rowOff>197448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2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67925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56507</xdr:rowOff>
    </xdr:from>
    <xdr:to>
      <xdr:col>26</xdr:col>
      <xdr:colOff>101600</xdr:colOff>
      <xdr:row>37</xdr:row>
      <xdr:rowOff>158107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8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142884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6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1001</xdr:rowOff>
    </xdr:from>
    <xdr:to>
      <xdr:col>22</xdr:col>
      <xdr:colOff>165100</xdr:colOff>
      <xdr:row>37</xdr:row>
      <xdr:rowOff>102601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87378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1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17080</xdr:rowOff>
    </xdr:from>
    <xdr:to>
      <xdr:col>19</xdr:col>
      <xdr:colOff>38100</xdr:colOff>
      <xdr:row>37</xdr:row>
      <xdr:rowOff>118680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103457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13846</xdr:rowOff>
    </xdr:from>
    <xdr:to>
      <xdr:col>15</xdr:col>
      <xdr:colOff>101600</xdr:colOff>
      <xdr:row>37</xdr:row>
      <xdr:rowOff>115446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3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100223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2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7,079
7,022
200.87
6,352,456
5,549,978
544,223
3,862,917
3,395,888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1351</xdr:rowOff>
    </xdr:from>
    <xdr:to>
      <xdr:col>24</xdr:col>
      <xdr:colOff>63500</xdr:colOff>
      <xdr:row>37</xdr:row>
      <xdr:rowOff>23077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45001"/>
          <a:ext cx="8382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23077</xdr:rowOff>
    </xdr:from>
    <xdr:to>
      <xdr:col>19</xdr:col>
      <xdr:colOff>177800</xdr:colOff>
      <xdr:row>37</xdr:row>
      <xdr:rowOff>41247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66727"/>
          <a:ext cx="8890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41247</xdr:rowOff>
    </xdr:from>
    <xdr:to>
      <xdr:col>15</xdr:col>
      <xdr:colOff>50800</xdr:colOff>
      <xdr:row>38</xdr:row>
      <xdr:rowOff>124174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84897"/>
          <a:ext cx="889000" cy="2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119172</xdr:rowOff>
    </xdr:from>
    <xdr:to>
      <xdr:col>10</xdr:col>
      <xdr:colOff>114300</xdr:colOff>
      <xdr:row>38</xdr:row>
      <xdr:rowOff>124174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34272"/>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122001</xdr:rowOff>
    </xdr:from>
    <xdr:to>
      <xdr:col>24</xdr:col>
      <xdr:colOff>114300</xdr:colOff>
      <xdr:row>37</xdr:row>
      <xdr:rowOff>52151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100428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143727</xdr:rowOff>
    </xdr:from>
    <xdr:to>
      <xdr:col>20</xdr:col>
      <xdr:colOff>38100</xdr:colOff>
      <xdr:row>37</xdr:row>
      <xdr:rowOff>73877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65004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0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161897</xdr:rowOff>
    </xdr:from>
    <xdr:to>
      <xdr:col>15</xdr:col>
      <xdr:colOff>101600</xdr:colOff>
      <xdr:row>37</xdr:row>
      <xdr:rowOff>92047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3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83174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2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73374</xdr:rowOff>
    </xdr:from>
    <xdr:to>
      <xdr:col>10</xdr:col>
      <xdr:colOff>165100</xdr:colOff>
      <xdr:row>39</xdr:row>
      <xdr:rowOff>3524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166101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68372</xdr:rowOff>
    </xdr:from>
    <xdr:to>
      <xdr:col>6</xdr:col>
      <xdr:colOff>38100</xdr:colOff>
      <xdr:row>38</xdr:row>
      <xdr:rowOff>169972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161099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7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165648</xdr:rowOff>
    </xdr:from>
    <xdr:to>
      <xdr:col>24</xdr:col>
      <xdr:colOff>63500</xdr:colOff>
      <xdr:row>59</xdr:row>
      <xdr:rowOff>1289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09748"/>
          <a:ext cx="8382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xdr:rowOff>
    </xdr:from>
    <xdr:to>
      <xdr:col>19</xdr:col>
      <xdr:colOff>177800</xdr:colOff>
      <xdr:row>59</xdr:row>
      <xdr:rowOff>5993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6839"/>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149817</xdr:rowOff>
    </xdr:from>
    <xdr:to>
      <xdr:col>15</xdr:col>
      <xdr:colOff>50800</xdr:colOff>
      <xdr:row>59</xdr:row>
      <xdr:rowOff>5993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93917"/>
          <a:ext cx="889000" cy="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149817</xdr:rowOff>
    </xdr:from>
    <xdr:to>
      <xdr:col>10</xdr:col>
      <xdr:colOff>114300</xdr:colOff>
      <xdr:row>58</xdr:row>
      <xdr:rowOff>159248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93917"/>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114848</xdr:rowOff>
    </xdr:from>
    <xdr:to>
      <xdr:col>24</xdr:col>
      <xdr:colOff>114300</xdr:colOff>
      <xdr:row>59</xdr:row>
      <xdr:rowOff>44998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5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121939</xdr:rowOff>
    </xdr:from>
    <xdr:to>
      <xdr:col>20</xdr:col>
      <xdr:colOff>38100</xdr:colOff>
      <xdr:row>59</xdr:row>
      <xdr:rowOff>52089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43216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126643</xdr:rowOff>
    </xdr:from>
    <xdr:to>
      <xdr:col>15</xdr:col>
      <xdr:colOff>101600</xdr:colOff>
      <xdr:row>59</xdr:row>
      <xdr:rowOff>56793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47920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99017</xdr:rowOff>
    </xdr:from>
    <xdr:to>
      <xdr:col>10</xdr:col>
      <xdr:colOff>165100</xdr:colOff>
      <xdr:row>59</xdr:row>
      <xdr:rowOff>29167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20294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3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108448</xdr:rowOff>
    </xdr:from>
    <xdr:to>
      <xdr:col>6</xdr:col>
      <xdr:colOff>38100</xdr:colOff>
      <xdr:row>59</xdr:row>
      <xdr:rowOff>38598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29725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1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149121</xdr:rowOff>
    </xdr:from>
    <xdr:to>
      <xdr:col>24</xdr:col>
      <xdr:colOff>63500</xdr:colOff>
      <xdr:row>78</xdr:row>
      <xdr:rowOff>150133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22221"/>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150133</xdr:rowOff>
    </xdr:from>
    <xdr:to>
      <xdr:col>19</xdr:col>
      <xdr:colOff>177800</xdr:colOff>
      <xdr:row>78</xdr:row>
      <xdr:rowOff>154298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23233"/>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154298</xdr:rowOff>
    </xdr:from>
    <xdr:to>
      <xdr:col>15</xdr:col>
      <xdr:colOff>50800</xdr:colOff>
      <xdr:row>78</xdr:row>
      <xdr:rowOff>155115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739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155115</xdr:rowOff>
    </xdr:from>
    <xdr:to>
      <xdr:col>10</xdr:col>
      <xdr:colOff>114300</xdr:colOff>
      <xdr:row>79</xdr:row>
      <xdr:rowOff>17709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8215"/>
          <a:ext cx="889000" cy="3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98321</xdr:rowOff>
    </xdr:from>
    <xdr:to>
      <xdr:col>24</xdr:col>
      <xdr:colOff>114300</xdr:colOff>
      <xdr:row>79</xdr:row>
      <xdr:rowOff>28471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13248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99333</xdr:rowOff>
    </xdr:from>
    <xdr:to>
      <xdr:col>20</xdr:col>
      <xdr:colOff>38100</xdr:colOff>
      <xdr:row>79</xdr:row>
      <xdr:rowOff>29483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20610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103498</xdr:rowOff>
    </xdr:from>
    <xdr:to>
      <xdr:col>15</xdr:col>
      <xdr:colOff>101600</xdr:colOff>
      <xdr:row>79</xdr:row>
      <xdr:rowOff>33648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24775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104315</xdr:rowOff>
    </xdr:from>
    <xdr:to>
      <xdr:col>10</xdr:col>
      <xdr:colOff>165100</xdr:colOff>
      <xdr:row>79</xdr:row>
      <xdr:rowOff>34465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25592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7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138359</xdr:rowOff>
    </xdr:from>
    <xdr:to>
      <xdr:col>6</xdr:col>
      <xdr:colOff>38100</xdr:colOff>
      <xdr:row>79</xdr:row>
      <xdr:rowOff>68509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59636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139218</xdr:rowOff>
    </xdr:from>
    <xdr:to>
      <xdr:col>24</xdr:col>
      <xdr:colOff>63500</xdr:colOff>
      <xdr:row>96</xdr:row>
      <xdr:rowOff>11861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26968"/>
          <a:ext cx="8382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11861</xdr:rowOff>
    </xdr:from>
    <xdr:to>
      <xdr:col>19</xdr:col>
      <xdr:colOff>177800</xdr:colOff>
      <xdr:row>97</xdr:row>
      <xdr:rowOff>51042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71061"/>
          <a:ext cx="889000" cy="2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51042</xdr:rowOff>
    </xdr:from>
    <xdr:to>
      <xdr:col>15</xdr:col>
      <xdr:colOff>50800</xdr:colOff>
      <xdr:row>97</xdr:row>
      <xdr:rowOff>102375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81692"/>
          <a:ext cx="889000" cy="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102375</xdr:rowOff>
    </xdr:from>
    <xdr:to>
      <xdr:col>10</xdr:col>
      <xdr:colOff>114300</xdr:colOff>
      <xdr:row>97</xdr:row>
      <xdr:rowOff>117602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33025"/>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88418</xdr:rowOff>
    </xdr:from>
    <xdr:to>
      <xdr:col>24</xdr:col>
      <xdr:colOff>114300</xdr:colOff>
      <xdr:row>96</xdr:row>
      <xdr:rowOff>18568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111295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132511</xdr:rowOff>
    </xdr:from>
    <xdr:to>
      <xdr:col>20</xdr:col>
      <xdr:colOff>38100</xdr:colOff>
      <xdr:row>96</xdr:row>
      <xdr:rowOff>62661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53788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242</xdr:rowOff>
    </xdr:from>
    <xdr:to>
      <xdr:col>15</xdr:col>
      <xdr:colOff>101600</xdr:colOff>
      <xdr:row>97</xdr:row>
      <xdr:rowOff>101842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51575</xdr:rowOff>
    </xdr:from>
    <xdr:to>
      <xdr:col>10</xdr:col>
      <xdr:colOff>165100</xdr:colOff>
      <xdr:row>97</xdr:row>
      <xdr:rowOff>153175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144302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66802</xdr:rowOff>
    </xdr:from>
    <xdr:to>
      <xdr:col>6</xdr:col>
      <xdr:colOff>38100</xdr:colOff>
      <xdr:row>97</xdr:row>
      <xdr:rowOff>168402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159529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39057</xdr:rowOff>
    </xdr:from>
    <xdr:to>
      <xdr:col>55</xdr:col>
      <xdr:colOff>0</xdr:colOff>
      <xdr:row>36</xdr:row>
      <xdr:rowOff>49824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39807"/>
          <a:ext cx="838200" cy="18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41375</xdr:rowOff>
    </xdr:from>
    <xdr:to>
      <xdr:col>50</xdr:col>
      <xdr:colOff>114300</xdr:colOff>
      <xdr:row>36</xdr:row>
      <xdr:rowOff>49824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99225"/>
          <a:ext cx="889000" cy="5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41375</xdr:rowOff>
    </xdr:from>
    <xdr:to>
      <xdr:col>45</xdr:col>
      <xdr:colOff>177800</xdr:colOff>
      <xdr:row>36</xdr:row>
      <xdr:rowOff>90990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99225"/>
          <a:ext cx="889000" cy="56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90990</xdr:rowOff>
    </xdr:from>
    <xdr:to>
      <xdr:col>41</xdr:col>
      <xdr:colOff>50800</xdr:colOff>
      <xdr:row>36</xdr:row>
      <xdr:rowOff>121558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63190"/>
          <a:ext cx="8890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159707</xdr:rowOff>
    </xdr:from>
    <xdr:to>
      <xdr:col>55</xdr:col>
      <xdr:colOff>50800</xdr:colOff>
      <xdr:row>35</xdr:row>
      <xdr:rowOff>89857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138134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170474</xdr:rowOff>
    </xdr:from>
    <xdr:to>
      <xdr:col>50</xdr:col>
      <xdr:colOff>165100</xdr:colOff>
      <xdr:row>36</xdr:row>
      <xdr:rowOff>100624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91751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162025</xdr:rowOff>
    </xdr:from>
    <xdr:to>
      <xdr:col>46</xdr:col>
      <xdr:colOff>38100</xdr:colOff>
      <xdr:row>33</xdr:row>
      <xdr:rowOff>92175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83302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4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40190</xdr:rowOff>
    </xdr:from>
    <xdr:to>
      <xdr:col>41</xdr:col>
      <xdr:colOff>101600</xdr:colOff>
      <xdr:row>36</xdr:row>
      <xdr:rowOff>141790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132917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70758</xdr:rowOff>
    </xdr:from>
    <xdr:to>
      <xdr:col>36</xdr:col>
      <xdr:colOff>165100</xdr:colOff>
      <xdr:row>37</xdr:row>
      <xdr:rowOff>908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163485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38050</xdr:rowOff>
    </xdr:from>
    <xdr:to>
      <xdr:col>55</xdr:col>
      <xdr:colOff>0</xdr:colOff>
      <xdr:row>58</xdr:row>
      <xdr:rowOff>79485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2150"/>
          <a:ext cx="838200" cy="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38050</xdr:rowOff>
    </xdr:from>
    <xdr:to>
      <xdr:col>50</xdr:col>
      <xdr:colOff>114300</xdr:colOff>
      <xdr:row>58</xdr:row>
      <xdr:rowOff>74115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82150"/>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74115</xdr:rowOff>
    </xdr:from>
    <xdr:to>
      <xdr:col>45</xdr:col>
      <xdr:colOff>177800</xdr:colOff>
      <xdr:row>58</xdr:row>
      <xdr:rowOff>87284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18215"/>
          <a:ext cx="8890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87284</xdr:rowOff>
    </xdr:from>
    <xdr:to>
      <xdr:col>41</xdr:col>
      <xdr:colOff>50800</xdr:colOff>
      <xdr:row>58</xdr:row>
      <xdr:rowOff>142846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31384"/>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28685</xdr:rowOff>
    </xdr:from>
    <xdr:to>
      <xdr:col>55</xdr:col>
      <xdr:colOff>50800</xdr:colOff>
      <xdr:row>58</xdr:row>
      <xdr:rowOff>130285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51562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2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158700</xdr:rowOff>
    </xdr:from>
    <xdr:to>
      <xdr:col>50</xdr:col>
      <xdr:colOff>165100</xdr:colOff>
      <xdr:row>58</xdr:row>
      <xdr:rowOff>88850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105377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23315</xdr:rowOff>
    </xdr:from>
    <xdr:to>
      <xdr:col>46</xdr:col>
      <xdr:colOff>38100</xdr:colOff>
      <xdr:row>58</xdr:row>
      <xdr:rowOff>124915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116042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6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36484</xdr:rowOff>
    </xdr:from>
    <xdr:to>
      <xdr:col>41</xdr:col>
      <xdr:colOff>101600</xdr:colOff>
      <xdr:row>58</xdr:row>
      <xdr:rowOff>138084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129211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7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92046</xdr:rowOff>
    </xdr:from>
    <xdr:to>
      <xdr:col>36</xdr:col>
      <xdr:colOff>165100</xdr:colOff>
      <xdr:row>59</xdr:row>
      <xdr:rowOff>22196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13323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2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91168</xdr:rowOff>
    </xdr:from>
    <xdr:to>
      <xdr:col>55</xdr:col>
      <xdr:colOff>0</xdr:colOff>
      <xdr:row>77</xdr:row>
      <xdr:rowOff>166150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92818"/>
          <a:ext cx="8382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91168</xdr:rowOff>
    </xdr:from>
    <xdr:to>
      <xdr:col>50</xdr:col>
      <xdr:colOff>114300</xdr:colOff>
      <xdr:row>78</xdr:row>
      <xdr:rowOff>37567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92818"/>
          <a:ext cx="889000" cy="1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26040</xdr:rowOff>
    </xdr:from>
    <xdr:to>
      <xdr:col>45</xdr:col>
      <xdr:colOff>177800</xdr:colOff>
      <xdr:row>78</xdr:row>
      <xdr:rowOff>37567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99140"/>
          <a:ext cx="889000" cy="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167982</xdr:rowOff>
    </xdr:from>
    <xdr:to>
      <xdr:col>41</xdr:col>
      <xdr:colOff>50800</xdr:colOff>
      <xdr:row>78</xdr:row>
      <xdr:rowOff>26040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69632"/>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115350</xdr:rowOff>
    </xdr:from>
    <xdr:to>
      <xdr:col>55</xdr:col>
      <xdr:colOff>50800</xdr:colOff>
      <xdr:row>78</xdr:row>
      <xdr:rowOff>45500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138227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40368</xdr:rowOff>
    </xdr:from>
    <xdr:to>
      <xdr:col>50</xdr:col>
      <xdr:colOff>165100</xdr:colOff>
      <xdr:row>77</xdr:row>
      <xdr:rowOff>141968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158495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158217</xdr:rowOff>
    </xdr:from>
    <xdr:to>
      <xdr:col>46</xdr:col>
      <xdr:colOff>38100</xdr:colOff>
      <xdr:row>78</xdr:row>
      <xdr:rowOff>88367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79494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5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146690</xdr:rowOff>
    </xdr:from>
    <xdr:to>
      <xdr:col>41</xdr:col>
      <xdr:colOff>101600</xdr:colOff>
      <xdr:row>78</xdr:row>
      <xdr:rowOff>76840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67967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117182</xdr:rowOff>
    </xdr:from>
    <xdr:to>
      <xdr:col>36</xdr:col>
      <xdr:colOff>165100</xdr:colOff>
      <xdr:row>78</xdr:row>
      <xdr:rowOff>47332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38459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105958</xdr:rowOff>
    </xdr:from>
    <xdr:to>
      <xdr:col>55</xdr:col>
      <xdr:colOff>0</xdr:colOff>
      <xdr:row>96</xdr:row>
      <xdr:rowOff>136235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65158"/>
          <a:ext cx="8382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78980</xdr:rowOff>
    </xdr:from>
    <xdr:to>
      <xdr:col>50</xdr:col>
      <xdr:colOff>114300</xdr:colOff>
      <xdr:row>96</xdr:row>
      <xdr:rowOff>105958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38180"/>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78980</xdr:rowOff>
    </xdr:from>
    <xdr:to>
      <xdr:col>45</xdr:col>
      <xdr:colOff>177800</xdr:colOff>
      <xdr:row>96</xdr:row>
      <xdr:rowOff>125764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38180"/>
          <a:ext cx="889000" cy="4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125764</xdr:rowOff>
    </xdr:from>
    <xdr:to>
      <xdr:col>41</xdr:col>
      <xdr:colOff>50800</xdr:colOff>
      <xdr:row>97</xdr:row>
      <xdr:rowOff>149475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84964"/>
          <a:ext cx="889000" cy="19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85435</xdr:rowOff>
    </xdr:from>
    <xdr:to>
      <xdr:col>55</xdr:col>
      <xdr:colOff>50800</xdr:colOff>
      <xdr:row>97</xdr:row>
      <xdr:rowOff>15585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108312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55158</xdr:rowOff>
    </xdr:from>
    <xdr:to>
      <xdr:col>50</xdr:col>
      <xdr:colOff>165100</xdr:colOff>
      <xdr:row>96</xdr:row>
      <xdr:rowOff>156758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28180</xdr:rowOff>
    </xdr:from>
    <xdr:to>
      <xdr:col>46</xdr:col>
      <xdr:colOff>38100</xdr:colOff>
      <xdr:row>96</xdr:row>
      <xdr:rowOff>129780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146307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74964</xdr:rowOff>
    </xdr:from>
    <xdr:to>
      <xdr:col>41</xdr:col>
      <xdr:colOff>101600</xdr:colOff>
      <xdr:row>97</xdr:row>
      <xdr:rowOff>5114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21641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0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98675</xdr:rowOff>
    </xdr:from>
    <xdr:to>
      <xdr:col>36</xdr:col>
      <xdr:colOff>165100</xdr:colOff>
      <xdr:row>98</xdr:row>
      <xdr:rowOff>28825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19952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50500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65600"/>
          <a:ext cx="838200" cy="8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132074</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7174"/>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130967</xdr:rowOff>
    </xdr:from>
    <xdr:to>
      <xdr:col>76</xdr:col>
      <xdr:colOff>114300</xdr:colOff>
      <xdr:row>38</xdr:row>
      <xdr:rowOff>132074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46067"/>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130967</xdr:rowOff>
    </xdr:from>
    <xdr:to>
      <xdr:col>71</xdr:col>
      <xdr:colOff>177800</xdr:colOff>
      <xdr:row>38</xdr:row>
      <xdr:rowOff>139408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6067"/>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171150</xdr:rowOff>
    </xdr:from>
    <xdr:to>
      <xdr:col>85</xdr:col>
      <xdr:colOff>177800</xdr:colOff>
      <xdr:row>38</xdr:row>
      <xdr:rowOff>101300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110459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81274</xdr:rowOff>
    </xdr:from>
    <xdr:to>
      <xdr:col>76</xdr:col>
      <xdr:colOff>165100</xdr:colOff>
      <xdr:row>39</xdr:row>
      <xdr:rowOff>11424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2551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689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80167</xdr:rowOff>
    </xdr:from>
    <xdr:to>
      <xdr:col>72</xdr:col>
      <xdr:colOff>38100</xdr:colOff>
      <xdr:row>39</xdr:row>
      <xdr:rowOff>10317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1444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88608</xdr:rowOff>
    </xdr:from>
    <xdr:to>
      <xdr:col>67</xdr:col>
      <xdr:colOff>101600</xdr:colOff>
      <xdr:row>39</xdr:row>
      <xdr:rowOff>18758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9885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57333" y="6696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136979</xdr:rowOff>
    </xdr:from>
    <xdr:to>
      <xdr:col>85</xdr:col>
      <xdr:colOff>127000</xdr:colOff>
      <xdr:row>76</xdr:row>
      <xdr:rowOff>169830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67179"/>
          <a:ext cx="838200" cy="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77188</xdr:rowOff>
    </xdr:from>
    <xdr:to>
      <xdr:col>81</xdr:col>
      <xdr:colOff>50800</xdr:colOff>
      <xdr:row>76</xdr:row>
      <xdr:rowOff>136979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07388"/>
          <a:ext cx="8890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66346</xdr:rowOff>
    </xdr:from>
    <xdr:to>
      <xdr:col>76</xdr:col>
      <xdr:colOff>114300</xdr:colOff>
      <xdr:row>76</xdr:row>
      <xdr:rowOff>77188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96546"/>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36575</xdr:rowOff>
    </xdr:from>
    <xdr:to>
      <xdr:col>71</xdr:col>
      <xdr:colOff>177800</xdr:colOff>
      <xdr:row>76</xdr:row>
      <xdr:rowOff>66346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66775"/>
          <a:ext cx="8890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119030</xdr:rowOff>
    </xdr:from>
    <xdr:to>
      <xdr:col>85</xdr:col>
      <xdr:colOff>177800</xdr:colOff>
      <xdr:row>77</xdr:row>
      <xdr:rowOff>49180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97457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86179</xdr:rowOff>
    </xdr:from>
    <xdr:to>
      <xdr:col>81</xdr:col>
      <xdr:colOff>101600</xdr:colOff>
      <xdr:row>77</xdr:row>
      <xdr:rowOff>16329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7456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26388</xdr:rowOff>
    </xdr:from>
    <xdr:to>
      <xdr:col>76</xdr:col>
      <xdr:colOff>165100</xdr:colOff>
      <xdr:row>76</xdr:row>
      <xdr:rowOff>127988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144514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3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15546</xdr:rowOff>
    </xdr:from>
    <xdr:to>
      <xdr:col>72</xdr:col>
      <xdr:colOff>38100</xdr:colOff>
      <xdr:row>76</xdr:row>
      <xdr:rowOff>117146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133674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157225</xdr:rowOff>
    </xdr:from>
    <xdr:to>
      <xdr:col>67</xdr:col>
      <xdr:colOff>101600</xdr:colOff>
      <xdr:row>76</xdr:row>
      <xdr:rowOff>87375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103901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123837</xdr:rowOff>
    </xdr:from>
    <xdr:to>
      <xdr:col>85</xdr:col>
      <xdr:colOff>127000</xdr:colOff>
      <xdr:row>99</xdr:row>
      <xdr:rowOff>24876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5937"/>
          <a:ext cx="838200" cy="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123837</xdr:rowOff>
    </xdr:from>
    <xdr:to>
      <xdr:col>81</xdr:col>
      <xdr:colOff>50800</xdr:colOff>
      <xdr:row>99</xdr:row>
      <xdr:rowOff>4452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5937"/>
          <a:ext cx="889000" cy="5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4452</xdr:rowOff>
    </xdr:from>
    <xdr:to>
      <xdr:col>76</xdr:col>
      <xdr:colOff>114300</xdr:colOff>
      <xdr:row>99</xdr:row>
      <xdr:rowOff>49206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78002"/>
          <a:ext cx="889000" cy="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85685</xdr:rowOff>
    </xdr:from>
    <xdr:to>
      <xdr:col>71</xdr:col>
      <xdr:colOff>177800</xdr:colOff>
      <xdr:row>99</xdr:row>
      <xdr:rowOff>49206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7785"/>
          <a:ext cx="889000" cy="13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145526</xdr:rowOff>
    </xdr:from>
    <xdr:to>
      <xdr:col>85</xdr:col>
      <xdr:colOff>177800</xdr:colOff>
      <xdr:row>99</xdr:row>
      <xdr:rowOff>75676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73037</xdr:rowOff>
    </xdr:from>
    <xdr:to>
      <xdr:col>81</xdr:col>
      <xdr:colOff>101600</xdr:colOff>
      <xdr:row>99</xdr:row>
      <xdr:rowOff>3187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19714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125102</xdr:rowOff>
    </xdr:from>
    <xdr:to>
      <xdr:col>76</xdr:col>
      <xdr:colOff>165100</xdr:colOff>
      <xdr:row>99</xdr:row>
      <xdr:rowOff>55252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71779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169856</xdr:rowOff>
    </xdr:from>
    <xdr:to>
      <xdr:col>72</xdr:col>
      <xdr:colOff>38100</xdr:colOff>
      <xdr:row>99</xdr:row>
      <xdr:rowOff>100006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91133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34885</xdr:rowOff>
    </xdr:from>
    <xdr:to>
      <xdr:col>67</xdr:col>
      <xdr:colOff>101600</xdr:colOff>
      <xdr:row>98</xdr:row>
      <xdr:rowOff>136485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153012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1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97964</xdr:rowOff>
    </xdr:from>
    <xdr:to>
      <xdr:col>116</xdr:col>
      <xdr:colOff>63500</xdr:colOff>
      <xdr:row>59</xdr:row>
      <xdr:rowOff>98323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13514"/>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98323</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1387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98356</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3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97866</xdr:rowOff>
    </xdr:from>
    <xdr:to>
      <xdr:col>102</xdr:col>
      <xdr:colOff>114300</xdr:colOff>
      <xdr:row>59</xdr:row>
      <xdr:rowOff>98356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341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47164</xdr:rowOff>
    </xdr:from>
    <xdr:to>
      <xdr:col>116</xdr:col>
      <xdr:colOff>114300</xdr:colOff>
      <xdr:row>59</xdr:row>
      <xdr:rowOff>148764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133541</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7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47523</xdr:rowOff>
    </xdr:from>
    <xdr:to>
      <xdr:col>112</xdr:col>
      <xdr:colOff>38100</xdr:colOff>
      <xdr:row>59</xdr:row>
      <xdr:rowOff>149123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140250</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5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47556</xdr:rowOff>
    </xdr:from>
    <xdr:to>
      <xdr:col>102</xdr:col>
      <xdr:colOff>165100</xdr:colOff>
      <xdr:row>59</xdr:row>
      <xdr:rowOff>149156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140283</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47066</xdr:rowOff>
    </xdr:from>
    <xdr:to>
      <xdr:col>98</xdr:col>
      <xdr:colOff>38100</xdr:colOff>
      <xdr:row>59</xdr:row>
      <xdr:rowOff>148666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139793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5604</xdr:rowOff>
    </xdr:from>
    <xdr:to>
      <xdr:col>116</xdr:col>
      <xdr:colOff>63500</xdr:colOff>
      <xdr:row>75</xdr:row>
      <xdr:rowOff>17590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64354"/>
          <a:ext cx="8382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17590</xdr:rowOff>
    </xdr:from>
    <xdr:to>
      <xdr:col>111</xdr:col>
      <xdr:colOff>177800</xdr:colOff>
      <xdr:row>75</xdr:row>
      <xdr:rowOff>34696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76340"/>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34696</xdr:rowOff>
    </xdr:from>
    <xdr:to>
      <xdr:col>107</xdr:col>
      <xdr:colOff>50800</xdr:colOff>
      <xdr:row>75</xdr:row>
      <xdr:rowOff>159748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93446"/>
          <a:ext cx="889000" cy="12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140096</xdr:rowOff>
    </xdr:from>
    <xdr:to>
      <xdr:col>102</xdr:col>
      <xdr:colOff>114300</xdr:colOff>
      <xdr:row>75</xdr:row>
      <xdr:rowOff>159748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98846"/>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126254</xdr:rowOff>
    </xdr:from>
    <xdr:to>
      <xdr:col>116</xdr:col>
      <xdr:colOff>114300</xdr:colOff>
      <xdr:row>75</xdr:row>
      <xdr:rowOff>56404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149131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138240</xdr:rowOff>
    </xdr:from>
    <xdr:to>
      <xdr:col>112</xdr:col>
      <xdr:colOff>38100</xdr:colOff>
      <xdr:row>75</xdr:row>
      <xdr:rowOff>68390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84917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155346</xdr:rowOff>
    </xdr:from>
    <xdr:to>
      <xdr:col>107</xdr:col>
      <xdr:colOff>101600</xdr:colOff>
      <xdr:row>75</xdr:row>
      <xdr:rowOff>85496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102023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108948</xdr:rowOff>
    </xdr:from>
    <xdr:to>
      <xdr:col>102</xdr:col>
      <xdr:colOff>165100</xdr:colOff>
      <xdr:row>76</xdr:row>
      <xdr:rowOff>39098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55625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89296</xdr:rowOff>
    </xdr:from>
    <xdr:to>
      <xdr:col>98</xdr:col>
      <xdr:colOff>38100</xdr:colOff>
      <xdr:row>76</xdr:row>
      <xdr:rowOff>19447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80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35973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前年度に比較し、分母である人口が</a:t>
          </a:r>
          <a:r>
            <a:rPr kumimoji="1" lang="en-US" altLang="ja-JP" sz="1200">
              <a:latin typeface="ＭＳ Ｐゴシック" panose="020B0600070205080204" pitchFamily="50" charset="-128"/>
              <a:ea typeface="ＭＳ Ｐゴシック" panose="020B0600070205080204" pitchFamily="50" charset="-128"/>
            </a:rPr>
            <a:t>161</a:t>
          </a:r>
          <a:r>
            <a:rPr kumimoji="1" lang="ja-JP" altLang="en-US" sz="1200">
              <a:latin typeface="ＭＳ Ｐゴシック" panose="020B0600070205080204" pitchFamily="50" charset="-128"/>
              <a:ea typeface="ＭＳ Ｐゴシック" panose="020B0600070205080204" pitchFamily="50" charset="-128"/>
            </a:rPr>
            <a:t>人減少した。　／　人件費、物件費、維持補修費、補助費、災害復旧事業費等については、類似団体平均を下回っており全体のバランスは取れているものと考えるが、今後は税収の減少、交付税の縮減を見据えて、必要な事業をより効率的な予算執行に努める必要がある。　／</a:t>
          </a:r>
        </a:p>
        <a:p>
          <a:r>
            <a:rPr kumimoji="1" lang="ja-JP" altLang="en-US" sz="1200">
              <a:latin typeface="ＭＳ Ｐゴシック" panose="020B0600070205080204" pitchFamily="50" charset="-128"/>
              <a:ea typeface="ＭＳ Ｐゴシック" panose="020B0600070205080204" pitchFamily="50" charset="-128"/>
            </a:rPr>
            <a:t>扶助費：経年で増加傾向にあり、前年比増、類似団体平均も上回った結果となった。町単独の扶助費については、事務事業評価などを通じ、適正化を進める必要がある。　／　公債費：合併特例事業債、過疎対策事業債を多用しているため償還額は比較的多いが、合併直後の合併特例債の償還が終了してきていることにより経年で減少している。令和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年度も前年度比で減少となった。　／　繰出金：簡易水道特別会計繰出金、介護保険特別会計繰出金、後期高齢者医療特別会計繰出金、国保特別会計繰出金の影響が大きく、嵩上げ要因となっている。　／　積立金：令和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年度から、今後の老朽化した公共施設の改修や除却等の財源を確保するため、公共施設整備基金に重点的に積み立てを行っている。令和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年度も</a:t>
          </a:r>
          <a:r>
            <a:rPr kumimoji="1" lang="en-US" altLang="ja-JP" sz="1200">
              <a:latin typeface="ＭＳ Ｐゴシック" panose="020B0600070205080204" pitchFamily="50" charset="-128"/>
              <a:ea typeface="ＭＳ Ｐゴシック" panose="020B0600070205080204" pitchFamily="50" charset="-128"/>
            </a:rPr>
            <a:t>293</a:t>
          </a:r>
          <a:r>
            <a:rPr kumimoji="1" lang="ja-JP" altLang="en-US" sz="1200">
              <a:latin typeface="ＭＳ Ｐゴシック" panose="020B0600070205080204" pitchFamily="50" charset="-128"/>
              <a:ea typeface="ＭＳ Ｐゴシック" panose="020B0600070205080204" pitchFamily="50" charset="-128"/>
            </a:rPr>
            <a:t>百万円の積立を行った。　／　</a:t>
          </a:r>
        </a:p>
        <a:p>
          <a:r>
            <a:rPr kumimoji="1" lang="ja-JP" altLang="en-US" sz="1200">
              <a:latin typeface="ＭＳ Ｐゴシック" panose="020B0600070205080204" pitchFamily="50" charset="-128"/>
              <a:ea typeface="ＭＳ Ｐゴシック" panose="020B0600070205080204" pitchFamily="50" charset="-128"/>
            </a:rPr>
            <a:t>普通建設事業費：新規、更新含めトータルでは前年度比</a:t>
          </a:r>
          <a:r>
            <a:rPr kumimoji="1" lang="en-US" altLang="ja-JP" sz="1200">
              <a:latin typeface="ＭＳ Ｐゴシック" panose="020B0600070205080204" pitchFamily="50" charset="-128"/>
              <a:ea typeface="ＭＳ Ｐゴシック" panose="020B0600070205080204" pitchFamily="50" charset="-128"/>
            </a:rPr>
            <a:t>23,022</a:t>
          </a:r>
          <a:r>
            <a:rPr kumimoji="1" lang="ja-JP" altLang="en-US" sz="1200">
              <a:latin typeface="ＭＳ Ｐゴシック" panose="020B0600070205080204" pitchFamily="50" charset="-128"/>
              <a:ea typeface="ＭＳ Ｐゴシック" panose="020B0600070205080204" pitchFamily="50" charset="-128"/>
            </a:rPr>
            <a:t>千円の減額で、類似団体平均比でも上回り、コストが高い状況となっている。詳細を見ると、道路新設改良工事及び橋りょう補強工事に加え、総合会館解体工事、本庁舎エレベーター改修工事による増額要因と、複合化施設改修工事の完了、多目的広場整備の事業量減による減額要因で、合計では前年度比減少となった。公共施設等総合管理計画に基づき、事業の取捨選択を徹底していくことで、人口規模にあった事業費とな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7,079
7,022
200.87
6,352,456
5,549,978
544,223
3,862,917
3,395,888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798</xdr:rowOff>
    </xdr:from>
    <xdr:to>
      <xdr:col>24</xdr:col>
      <xdr:colOff>63500</xdr:colOff>
      <xdr:row>36</xdr:row>
      <xdr:rowOff>41402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30098"/>
          <a:ext cx="838200" cy="38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798</xdr:rowOff>
    </xdr:from>
    <xdr:to>
      <xdr:col>19</xdr:col>
      <xdr:colOff>177800</xdr:colOff>
      <xdr:row>36</xdr:row>
      <xdr:rowOff>81244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30098"/>
          <a:ext cx="889000" cy="4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5588</xdr:rowOff>
    </xdr:from>
    <xdr:to>
      <xdr:col>15</xdr:col>
      <xdr:colOff>50800</xdr:colOff>
      <xdr:row>36</xdr:row>
      <xdr:rowOff>81244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77788"/>
          <a:ext cx="889000" cy="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5588</xdr:rowOff>
    </xdr:from>
    <xdr:to>
      <xdr:col>10</xdr:col>
      <xdr:colOff>114300</xdr:colOff>
      <xdr:row>36</xdr:row>
      <xdr:rowOff>37374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77788"/>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162052</xdr:rowOff>
    </xdr:from>
    <xdr:to>
      <xdr:col>24</xdr:col>
      <xdr:colOff>114300</xdr:colOff>
      <xdr:row>36</xdr:row>
      <xdr:rowOff>92202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140479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121448</xdr:rowOff>
    </xdr:from>
    <xdr:to>
      <xdr:col>20</xdr:col>
      <xdr:colOff>38100</xdr:colOff>
      <xdr:row>34</xdr:row>
      <xdr:rowOff>51598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68125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30444</xdr:rowOff>
    </xdr:from>
    <xdr:to>
      <xdr:col>15</xdr:col>
      <xdr:colOff>101600</xdr:colOff>
      <xdr:row>36</xdr:row>
      <xdr:rowOff>132044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123171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126238</xdr:rowOff>
    </xdr:from>
    <xdr:to>
      <xdr:col>10</xdr:col>
      <xdr:colOff>165100</xdr:colOff>
      <xdr:row>36</xdr:row>
      <xdr:rowOff>56388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47515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158024</xdr:rowOff>
    </xdr:from>
    <xdr:to>
      <xdr:col>6</xdr:col>
      <xdr:colOff>38100</xdr:colOff>
      <xdr:row>36</xdr:row>
      <xdr:rowOff>88174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79301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54750</xdr:rowOff>
    </xdr:from>
    <xdr:to>
      <xdr:col>24</xdr:col>
      <xdr:colOff>63500</xdr:colOff>
      <xdr:row>58</xdr:row>
      <xdr:rowOff>66176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98850"/>
          <a:ext cx="838200" cy="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3143</xdr:rowOff>
    </xdr:from>
    <xdr:to>
      <xdr:col>19</xdr:col>
      <xdr:colOff>177800</xdr:colOff>
      <xdr:row>58</xdr:row>
      <xdr:rowOff>54750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7243"/>
          <a:ext cx="889000" cy="5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3143</xdr:rowOff>
    </xdr:from>
    <xdr:to>
      <xdr:col>15</xdr:col>
      <xdr:colOff>50800</xdr:colOff>
      <xdr:row>58</xdr:row>
      <xdr:rowOff>118517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7243"/>
          <a:ext cx="8890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58489</xdr:rowOff>
    </xdr:from>
    <xdr:to>
      <xdr:col>10</xdr:col>
      <xdr:colOff>114300</xdr:colOff>
      <xdr:row>58</xdr:row>
      <xdr:rowOff>118517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2589"/>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15376</xdr:rowOff>
    </xdr:from>
    <xdr:to>
      <xdr:col>24</xdr:col>
      <xdr:colOff>114300</xdr:colOff>
      <xdr:row>58</xdr:row>
      <xdr:rowOff>116976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146203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3950</xdr:rowOff>
    </xdr:from>
    <xdr:to>
      <xdr:col>20</xdr:col>
      <xdr:colOff>38100</xdr:colOff>
      <xdr:row>58</xdr:row>
      <xdr:rowOff>105550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122077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123793</xdr:rowOff>
    </xdr:from>
    <xdr:to>
      <xdr:col>15</xdr:col>
      <xdr:colOff>101600</xdr:colOff>
      <xdr:row>58</xdr:row>
      <xdr:rowOff>53943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70470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67717</xdr:rowOff>
    </xdr:from>
    <xdr:to>
      <xdr:col>10</xdr:col>
      <xdr:colOff>165100</xdr:colOff>
      <xdr:row>58</xdr:row>
      <xdr:rowOff>169317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160444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7689</xdr:rowOff>
    </xdr:from>
    <xdr:to>
      <xdr:col>6</xdr:col>
      <xdr:colOff>38100</xdr:colOff>
      <xdr:row>58</xdr:row>
      <xdr:rowOff>109289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125816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2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103856</xdr:rowOff>
    </xdr:from>
    <xdr:to>
      <xdr:col>24</xdr:col>
      <xdr:colOff>63500</xdr:colOff>
      <xdr:row>76</xdr:row>
      <xdr:rowOff>22329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62606"/>
          <a:ext cx="838200" cy="8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22329</xdr:rowOff>
    </xdr:from>
    <xdr:to>
      <xdr:col>19</xdr:col>
      <xdr:colOff>177800</xdr:colOff>
      <xdr:row>76</xdr:row>
      <xdr:rowOff>169593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2529"/>
          <a:ext cx="889000" cy="1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169593</xdr:rowOff>
    </xdr:from>
    <xdr:to>
      <xdr:col>15</xdr:col>
      <xdr:colOff>50800</xdr:colOff>
      <xdr:row>77</xdr:row>
      <xdr:rowOff>3851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99793"/>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128194</xdr:rowOff>
    </xdr:from>
    <xdr:to>
      <xdr:col>10</xdr:col>
      <xdr:colOff>114300</xdr:colOff>
      <xdr:row>77</xdr:row>
      <xdr:rowOff>3851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58394"/>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53056</xdr:rowOff>
    </xdr:from>
    <xdr:to>
      <xdr:col>24</xdr:col>
      <xdr:colOff>114300</xdr:colOff>
      <xdr:row>75</xdr:row>
      <xdr:rowOff>154656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31483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142979</xdr:rowOff>
    </xdr:from>
    <xdr:to>
      <xdr:col>20</xdr:col>
      <xdr:colOff>38100</xdr:colOff>
      <xdr:row>76</xdr:row>
      <xdr:rowOff>73129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64256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118793</xdr:rowOff>
    </xdr:from>
    <xdr:to>
      <xdr:col>15</xdr:col>
      <xdr:colOff>101600</xdr:colOff>
      <xdr:row>77</xdr:row>
      <xdr:rowOff>48943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40070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124501</xdr:rowOff>
    </xdr:from>
    <xdr:to>
      <xdr:col>10</xdr:col>
      <xdr:colOff>165100</xdr:colOff>
      <xdr:row>77</xdr:row>
      <xdr:rowOff>54651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45778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4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77394</xdr:rowOff>
    </xdr:from>
    <xdr:to>
      <xdr:col>6</xdr:col>
      <xdr:colOff>38100</xdr:colOff>
      <xdr:row>77</xdr:row>
      <xdr:rowOff>7544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24071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104786</xdr:rowOff>
    </xdr:from>
    <xdr:to>
      <xdr:col>24</xdr:col>
      <xdr:colOff>63500</xdr:colOff>
      <xdr:row>95</xdr:row>
      <xdr:rowOff>153370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92536"/>
          <a:ext cx="838200" cy="4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153370</xdr:rowOff>
    </xdr:from>
    <xdr:to>
      <xdr:col>19</xdr:col>
      <xdr:colOff>177800</xdr:colOff>
      <xdr:row>96</xdr:row>
      <xdr:rowOff>15494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41120"/>
          <a:ext cx="889000" cy="3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15494</xdr:rowOff>
    </xdr:from>
    <xdr:to>
      <xdr:col>15</xdr:col>
      <xdr:colOff>50800</xdr:colOff>
      <xdr:row>96</xdr:row>
      <xdr:rowOff>63081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7469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63081</xdr:rowOff>
    </xdr:from>
    <xdr:to>
      <xdr:col>10</xdr:col>
      <xdr:colOff>114300</xdr:colOff>
      <xdr:row>96</xdr:row>
      <xdr:rowOff>79342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22281"/>
          <a:ext cx="8890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53986</xdr:rowOff>
    </xdr:from>
    <xdr:to>
      <xdr:col>24</xdr:col>
      <xdr:colOff>114300</xdr:colOff>
      <xdr:row>95</xdr:row>
      <xdr:rowOff>155586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76863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102570</xdr:rowOff>
    </xdr:from>
    <xdr:to>
      <xdr:col>20</xdr:col>
      <xdr:colOff>38100</xdr:colOff>
      <xdr:row>96</xdr:row>
      <xdr:rowOff>32720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49247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136144</xdr:rowOff>
    </xdr:from>
    <xdr:to>
      <xdr:col>15</xdr:col>
      <xdr:colOff>101600</xdr:colOff>
      <xdr:row>96</xdr:row>
      <xdr:rowOff>66294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82821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12281</xdr:rowOff>
    </xdr:from>
    <xdr:to>
      <xdr:col>10</xdr:col>
      <xdr:colOff>165100</xdr:colOff>
      <xdr:row>96</xdr:row>
      <xdr:rowOff>113881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130408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28542</xdr:rowOff>
    </xdr:from>
    <xdr:to>
      <xdr:col>6</xdr:col>
      <xdr:colOff>38100</xdr:colOff>
      <xdr:row>96</xdr:row>
      <xdr:rowOff>130142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146669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6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153416</xdr:rowOff>
    </xdr:from>
    <xdr:to>
      <xdr:col>55</xdr:col>
      <xdr:colOff>0</xdr:colOff>
      <xdr:row>37</xdr:row>
      <xdr:rowOff>155702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970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155702</xdr:rowOff>
    </xdr:from>
    <xdr:to>
      <xdr:col>50</xdr:col>
      <xdr:colOff>114300</xdr:colOff>
      <xdr:row>37</xdr:row>
      <xdr:rowOff>159817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993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159817</xdr:rowOff>
    </xdr:from>
    <xdr:to>
      <xdr:col>45</xdr:col>
      <xdr:colOff>177800</xdr:colOff>
      <xdr:row>37</xdr:row>
      <xdr:rowOff>161189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0346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161189</xdr:rowOff>
    </xdr:from>
    <xdr:to>
      <xdr:col>41</xdr:col>
      <xdr:colOff>50800</xdr:colOff>
      <xdr:row>37</xdr:row>
      <xdr:rowOff>163017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048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102616</xdr:rowOff>
    </xdr:from>
    <xdr:to>
      <xdr:col>55</xdr:col>
      <xdr:colOff>50800</xdr:colOff>
      <xdr:row>38</xdr:row>
      <xdr:rowOff>32765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81043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104902</xdr:rowOff>
    </xdr:from>
    <xdr:to>
      <xdr:col>50</xdr:col>
      <xdr:colOff>165100</xdr:colOff>
      <xdr:row>38</xdr:row>
      <xdr:rowOff>35052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26179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109017</xdr:rowOff>
    </xdr:from>
    <xdr:to>
      <xdr:col>46</xdr:col>
      <xdr:colOff>38100</xdr:colOff>
      <xdr:row>38</xdr:row>
      <xdr:rowOff>39167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30294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110388</xdr:rowOff>
    </xdr:from>
    <xdr:to>
      <xdr:col>41</xdr:col>
      <xdr:colOff>101600</xdr:colOff>
      <xdr:row>38</xdr:row>
      <xdr:rowOff>40539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31666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112217</xdr:rowOff>
    </xdr:from>
    <xdr:to>
      <xdr:col>36</xdr:col>
      <xdr:colOff>165100</xdr:colOff>
      <xdr:row>38</xdr:row>
      <xdr:rowOff>42367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33494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121050</xdr:rowOff>
    </xdr:from>
    <xdr:to>
      <xdr:col>55</xdr:col>
      <xdr:colOff>0</xdr:colOff>
      <xdr:row>58</xdr:row>
      <xdr:rowOff>123328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5150"/>
          <a:ext cx="8382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105802</xdr:rowOff>
    </xdr:from>
    <xdr:to>
      <xdr:col>50</xdr:col>
      <xdr:colOff>114300</xdr:colOff>
      <xdr:row>58</xdr:row>
      <xdr:rowOff>121050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49902"/>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84097</xdr:rowOff>
    </xdr:from>
    <xdr:to>
      <xdr:col>45</xdr:col>
      <xdr:colOff>177800</xdr:colOff>
      <xdr:row>58</xdr:row>
      <xdr:rowOff>105802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28197"/>
          <a:ext cx="8890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84097</xdr:rowOff>
    </xdr:from>
    <xdr:to>
      <xdr:col>41</xdr:col>
      <xdr:colOff>50800</xdr:colOff>
      <xdr:row>58</xdr:row>
      <xdr:rowOff>106740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8197"/>
          <a:ext cx="8890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72528</xdr:rowOff>
    </xdr:from>
    <xdr:to>
      <xdr:col>55</xdr:col>
      <xdr:colOff>50800</xdr:colOff>
      <xdr:row>59</xdr:row>
      <xdr:rowOff>2678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158905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70250</xdr:rowOff>
    </xdr:from>
    <xdr:to>
      <xdr:col>50</xdr:col>
      <xdr:colOff>165100</xdr:colOff>
      <xdr:row>59</xdr:row>
      <xdr:rowOff>400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162977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55002</xdr:rowOff>
    </xdr:from>
    <xdr:to>
      <xdr:col>46</xdr:col>
      <xdr:colOff>38100</xdr:colOff>
      <xdr:row>58</xdr:row>
      <xdr:rowOff>156602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147729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33297</xdr:rowOff>
    </xdr:from>
    <xdr:to>
      <xdr:col>41</xdr:col>
      <xdr:colOff>101600</xdr:colOff>
      <xdr:row>58</xdr:row>
      <xdr:rowOff>134897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126024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55940</xdr:rowOff>
    </xdr:from>
    <xdr:to>
      <xdr:col>36</xdr:col>
      <xdr:colOff>165100</xdr:colOff>
      <xdr:row>58</xdr:row>
      <xdr:rowOff>157540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148667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144980</xdr:rowOff>
    </xdr:from>
    <xdr:to>
      <xdr:col>55</xdr:col>
      <xdr:colOff>0</xdr:colOff>
      <xdr:row>77</xdr:row>
      <xdr:rowOff>163354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46630"/>
          <a:ext cx="8382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41391</xdr:rowOff>
    </xdr:from>
    <xdr:to>
      <xdr:col>50</xdr:col>
      <xdr:colOff>114300</xdr:colOff>
      <xdr:row>77</xdr:row>
      <xdr:rowOff>163354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43041"/>
          <a:ext cx="889000" cy="1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41391</xdr:rowOff>
    </xdr:from>
    <xdr:to>
      <xdr:col>45</xdr:col>
      <xdr:colOff>177800</xdr:colOff>
      <xdr:row>78</xdr:row>
      <xdr:rowOff>62596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43041"/>
          <a:ext cx="889000" cy="19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62596</xdr:rowOff>
    </xdr:from>
    <xdr:to>
      <xdr:col>41</xdr:col>
      <xdr:colOff>50800</xdr:colOff>
      <xdr:row>78</xdr:row>
      <xdr:rowOff>143934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35696"/>
          <a:ext cx="889000" cy="8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94180</xdr:rowOff>
    </xdr:from>
    <xdr:to>
      <xdr:col>55</xdr:col>
      <xdr:colOff>50800</xdr:colOff>
      <xdr:row>78</xdr:row>
      <xdr:rowOff>24330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72607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112554</xdr:rowOff>
    </xdr:from>
    <xdr:to>
      <xdr:col>50</xdr:col>
      <xdr:colOff>165100</xdr:colOff>
      <xdr:row>78</xdr:row>
      <xdr:rowOff>42704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33831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162041</xdr:rowOff>
    </xdr:from>
    <xdr:to>
      <xdr:col>46</xdr:col>
      <xdr:colOff>38100</xdr:colOff>
      <xdr:row>77</xdr:row>
      <xdr:rowOff>92191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108718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11796</xdr:rowOff>
    </xdr:from>
    <xdr:to>
      <xdr:col>41</xdr:col>
      <xdr:colOff>101600</xdr:colOff>
      <xdr:row>78</xdr:row>
      <xdr:rowOff>113396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129923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93134</xdr:rowOff>
    </xdr:from>
    <xdr:to>
      <xdr:col>36</xdr:col>
      <xdr:colOff>165100</xdr:colOff>
      <xdr:row>79</xdr:row>
      <xdr:rowOff>23284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14411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5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88711</xdr:rowOff>
    </xdr:from>
    <xdr:to>
      <xdr:col>55</xdr:col>
      <xdr:colOff>0</xdr:colOff>
      <xdr:row>97</xdr:row>
      <xdr:rowOff>107117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19361"/>
          <a:ext cx="8382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88711</xdr:rowOff>
    </xdr:from>
    <xdr:to>
      <xdr:col>50</xdr:col>
      <xdr:colOff>114300</xdr:colOff>
      <xdr:row>98</xdr:row>
      <xdr:rowOff>4894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19361"/>
          <a:ext cx="889000" cy="8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4894</xdr:rowOff>
    </xdr:from>
    <xdr:to>
      <xdr:col>45</xdr:col>
      <xdr:colOff>177800</xdr:colOff>
      <xdr:row>98</xdr:row>
      <xdr:rowOff>68971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6994"/>
          <a:ext cx="889000" cy="6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68971</xdr:rowOff>
    </xdr:from>
    <xdr:to>
      <xdr:col>41</xdr:col>
      <xdr:colOff>50800</xdr:colOff>
      <xdr:row>98</xdr:row>
      <xdr:rowOff>77090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71071"/>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56317</xdr:rowOff>
    </xdr:from>
    <xdr:to>
      <xdr:col>55</xdr:col>
      <xdr:colOff>50800</xdr:colOff>
      <xdr:row>97</xdr:row>
      <xdr:rowOff>157917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34744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37911</xdr:rowOff>
    </xdr:from>
    <xdr:to>
      <xdr:col>50</xdr:col>
      <xdr:colOff>165100</xdr:colOff>
      <xdr:row>97</xdr:row>
      <xdr:rowOff>139511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130638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125544</xdr:rowOff>
    </xdr:from>
    <xdr:to>
      <xdr:col>46</xdr:col>
      <xdr:colOff>38100</xdr:colOff>
      <xdr:row>98</xdr:row>
      <xdr:rowOff>55694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18171</xdr:rowOff>
    </xdr:from>
    <xdr:to>
      <xdr:col>41</xdr:col>
      <xdr:colOff>101600</xdr:colOff>
      <xdr:row>98</xdr:row>
      <xdr:rowOff>119771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110898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26290</xdr:rowOff>
    </xdr:from>
    <xdr:to>
      <xdr:col>36</xdr:col>
      <xdr:colOff>165100</xdr:colOff>
      <xdr:row>98</xdr:row>
      <xdr:rowOff>127890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119017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124704</xdr:rowOff>
    </xdr:from>
    <xdr:to>
      <xdr:col>85</xdr:col>
      <xdr:colOff>127000</xdr:colOff>
      <xdr:row>36</xdr:row>
      <xdr:rowOff>168069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96904"/>
          <a:ext cx="8382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124704</xdr:rowOff>
    </xdr:from>
    <xdr:to>
      <xdr:col>81</xdr:col>
      <xdr:colOff>50800</xdr:colOff>
      <xdr:row>36</xdr:row>
      <xdr:rowOff>149621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96904"/>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149621</xdr:rowOff>
    </xdr:from>
    <xdr:to>
      <xdr:col>76</xdr:col>
      <xdr:colOff>114300</xdr:colOff>
      <xdr:row>37</xdr:row>
      <xdr:rowOff>82847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21821"/>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82847</xdr:rowOff>
    </xdr:from>
    <xdr:to>
      <xdr:col>71</xdr:col>
      <xdr:colOff>177800</xdr:colOff>
      <xdr:row>37</xdr:row>
      <xdr:rowOff>93454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2649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117269</xdr:rowOff>
    </xdr:from>
    <xdr:to>
      <xdr:col>85</xdr:col>
      <xdr:colOff>177800</xdr:colOff>
      <xdr:row>37</xdr:row>
      <xdr:rowOff>47419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95696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6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73904</xdr:rowOff>
    </xdr:from>
    <xdr:to>
      <xdr:col>81</xdr:col>
      <xdr:colOff>101600</xdr:colOff>
      <xdr:row>37</xdr:row>
      <xdr:rowOff>4054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20581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2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98821</xdr:rowOff>
    </xdr:from>
    <xdr:to>
      <xdr:col>76</xdr:col>
      <xdr:colOff>165100</xdr:colOff>
      <xdr:row>37</xdr:row>
      <xdr:rowOff>28971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20098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32047</xdr:rowOff>
    </xdr:from>
    <xdr:to>
      <xdr:col>72</xdr:col>
      <xdr:colOff>38100</xdr:colOff>
      <xdr:row>37</xdr:row>
      <xdr:rowOff>133647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124774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42654</xdr:rowOff>
    </xdr:from>
    <xdr:to>
      <xdr:col>67</xdr:col>
      <xdr:colOff>101600</xdr:colOff>
      <xdr:row>37</xdr:row>
      <xdr:rowOff>144254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111058</xdr:rowOff>
    </xdr:from>
    <xdr:to>
      <xdr:col>85</xdr:col>
      <xdr:colOff>127000</xdr:colOff>
      <xdr:row>57</xdr:row>
      <xdr:rowOff>133768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83708"/>
          <a:ext cx="838200" cy="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102475</xdr:rowOff>
    </xdr:from>
    <xdr:to>
      <xdr:col>81</xdr:col>
      <xdr:colOff>50800</xdr:colOff>
      <xdr:row>57</xdr:row>
      <xdr:rowOff>111058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75125"/>
          <a:ext cx="889000" cy="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81087</xdr:rowOff>
    </xdr:from>
    <xdr:to>
      <xdr:col>76</xdr:col>
      <xdr:colOff>114300</xdr:colOff>
      <xdr:row>57</xdr:row>
      <xdr:rowOff>102475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53737"/>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81087</xdr:rowOff>
    </xdr:from>
    <xdr:to>
      <xdr:col>71</xdr:col>
      <xdr:colOff>177800</xdr:colOff>
      <xdr:row>57</xdr:row>
      <xdr:rowOff>157393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53737"/>
          <a:ext cx="889000" cy="7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82968</xdr:rowOff>
    </xdr:from>
    <xdr:to>
      <xdr:col>85</xdr:col>
      <xdr:colOff>177800</xdr:colOff>
      <xdr:row>58</xdr:row>
      <xdr:rowOff>13118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60258</xdr:rowOff>
    </xdr:from>
    <xdr:to>
      <xdr:col>81</xdr:col>
      <xdr:colOff>101600</xdr:colOff>
      <xdr:row>57</xdr:row>
      <xdr:rowOff>161858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51675</xdr:rowOff>
    </xdr:from>
    <xdr:to>
      <xdr:col>76</xdr:col>
      <xdr:colOff>165100</xdr:colOff>
      <xdr:row>57</xdr:row>
      <xdr:rowOff>153275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169802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30287</xdr:rowOff>
    </xdr:from>
    <xdr:to>
      <xdr:col>72</xdr:col>
      <xdr:colOff>38100</xdr:colOff>
      <xdr:row>57</xdr:row>
      <xdr:rowOff>131887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148414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7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106593</xdr:rowOff>
    </xdr:from>
    <xdr:to>
      <xdr:col>67</xdr:col>
      <xdr:colOff>101600</xdr:colOff>
      <xdr:row>58</xdr:row>
      <xdr:rowOff>36743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53270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5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50501</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23601"/>
          <a:ext cx="8382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132074</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05174"/>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130967</xdr:rowOff>
    </xdr:from>
    <xdr:to>
      <xdr:col>76</xdr:col>
      <xdr:colOff>114300</xdr:colOff>
      <xdr:row>78</xdr:row>
      <xdr:rowOff>132074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4067"/>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130967</xdr:rowOff>
    </xdr:from>
    <xdr:to>
      <xdr:col>71</xdr:col>
      <xdr:colOff>177800</xdr:colOff>
      <xdr:row>78</xdr:row>
      <xdr:rowOff>139407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4067"/>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171151</xdr:rowOff>
    </xdr:from>
    <xdr:to>
      <xdr:col>85</xdr:col>
      <xdr:colOff>177800</xdr:colOff>
      <xdr:row>78</xdr:row>
      <xdr:rowOff>101301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110433</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81274</xdr:rowOff>
    </xdr:from>
    <xdr:to>
      <xdr:col>76</xdr:col>
      <xdr:colOff>165100</xdr:colOff>
      <xdr:row>79</xdr:row>
      <xdr:rowOff>11424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2551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4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80167</xdr:rowOff>
    </xdr:from>
    <xdr:to>
      <xdr:col>72</xdr:col>
      <xdr:colOff>38100</xdr:colOff>
      <xdr:row>79</xdr:row>
      <xdr:rowOff>10317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1444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88607</xdr:rowOff>
    </xdr:from>
    <xdr:to>
      <xdr:col>67</xdr:col>
      <xdr:colOff>101600</xdr:colOff>
      <xdr:row>79</xdr:row>
      <xdr:rowOff>18757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9884</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554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136979</xdr:rowOff>
    </xdr:from>
    <xdr:to>
      <xdr:col>85</xdr:col>
      <xdr:colOff>127000</xdr:colOff>
      <xdr:row>96</xdr:row>
      <xdr:rowOff>169830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596179"/>
          <a:ext cx="838200" cy="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77188</xdr:rowOff>
    </xdr:from>
    <xdr:to>
      <xdr:col>81</xdr:col>
      <xdr:colOff>50800</xdr:colOff>
      <xdr:row>96</xdr:row>
      <xdr:rowOff>136979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536388"/>
          <a:ext cx="8890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66346</xdr:rowOff>
    </xdr:from>
    <xdr:to>
      <xdr:col>76</xdr:col>
      <xdr:colOff>114300</xdr:colOff>
      <xdr:row>96</xdr:row>
      <xdr:rowOff>77188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25546"/>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36575</xdr:rowOff>
    </xdr:from>
    <xdr:to>
      <xdr:col>71</xdr:col>
      <xdr:colOff>177800</xdr:colOff>
      <xdr:row>96</xdr:row>
      <xdr:rowOff>66346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95775"/>
          <a:ext cx="8890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119030</xdr:rowOff>
    </xdr:from>
    <xdr:to>
      <xdr:col>85</xdr:col>
      <xdr:colOff>177800</xdr:colOff>
      <xdr:row>97</xdr:row>
      <xdr:rowOff>49180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97457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86179</xdr:rowOff>
    </xdr:from>
    <xdr:to>
      <xdr:col>81</xdr:col>
      <xdr:colOff>101600</xdr:colOff>
      <xdr:row>97</xdr:row>
      <xdr:rowOff>16329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26388</xdr:rowOff>
    </xdr:from>
    <xdr:to>
      <xdr:col>76</xdr:col>
      <xdr:colOff>165100</xdr:colOff>
      <xdr:row>96</xdr:row>
      <xdr:rowOff>127988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144515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15546</xdr:rowOff>
    </xdr:from>
    <xdr:to>
      <xdr:col>72</xdr:col>
      <xdr:colOff>38100</xdr:colOff>
      <xdr:row>96</xdr:row>
      <xdr:rowOff>117146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133673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157225</xdr:rowOff>
    </xdr:from>
    <xdr:to>
      <xdr:col>67</xdr:col>
      <xdr:colOff>101600</xdr:colOff>
      <xdr:row>96</xdr:row>
      <xdr:rowOff>87375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103902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前年度に比較し、分母である人口が</a:t>
          </a:r>
          <a:r>
            <a:rPr kumimoji="1" lang="en-US" altLang="ja-JP" sz="1200">
              <a:latin typeface="ＭＳ Ｐゴシック" panose="020B0600070205080204" pitchFamily="50" charset="-128"/>
              <a:ea typeface="ＭＳ Ｐゴシック" panose="020B0600070205080204" pitchFamily="50" charset="-128"/>
            </a:rPr>
            <a:t>161</a:t>
          </a:r>
          <a:r>
            <a:rPr kumimoji="1" lang="ja-JP" altLang="en-US" sz="1200">
              <a:latin typeface="ＭＳ Ｐゴシック" panose="020B0600070205080204" pitchFamily="50" charset="-128"/>
              <a:ea typeface="ＭＳ Ｐゴシック" panose="020B0600070205080204" pitchFamily="50" charset="-128"/>
            </a:rPr>
            <a:t>人減少した。　／　議会費は、</a:t>
          </a:r>
          <a:r>
            <a:rPr kumimoji="1" lang="en-US" altLang="ja-JP" sz="1200">
              <a:latin typeface="ＭＳ Ｐゴシック" panose="020B0600070205080204" pitchFamily="50" charset="-128"/>
              <a:ea typeface="ＭＳ Ｐゴシック" panose="020B0600070205080204" pitchFamily="50" charset="-128"/>
            </a:rPr>
            <a:t>R03</a:t>
          </a:r>
          <a:r>
            <a:rPr kumimoji="1" lang="ja-JP" altLang="en-US" sz="1200">
              <a:latin typeface="ＭＳ Ｐゴシック" panose="020B0600070205080204" pitchFamily="50" charset="-128"/>
              <a:ea typeface="ＭＳ Ｐゴシック" panose="020B0600070205080204" pitchFamily="50" charset="-128"/>
            </a:rPr>
            <a:t>年度の議場音響設備改修工事が完了したため、前年比で大きく減少し、例年水準の決算となっている。　／　総務費は、光情報網維持費、基金積立金、広域行政組合負担金、町営バス運行費が主な固定費となっている。</a:t>
          </a:r>
          <a:r>
            <a:rPr kumimoji="1" lang="en-US" altLang="ja-JP" sz="1200">
              <a:latin typeface="ＭＳ Ｐゴシック" panose="020B0600070205080204" pitchFamily="50" charset="-128"/>
              <a:ea typeface="ＭＳ Ｐゴシック" panose="020B0600070205080204" pitchFamily="50" charset="-128"/>
            </a:rPr>
            <a:t>R03</a:t>
          </a:r>
          <a:r>
            <a:rPr kumimoji="1" lang="ja-JP" altLang="en-US" sz="1200">
              <a:latin typeface="ＭＳ Ｐゴシック" panose="020B0600070205080204" pitchFamily="50" charset="-128"/>
              <a:ea typeface="ＭＳ Ｐゴシック" panose="020B0600070205080204" pitchFamily="50" charset="-128"/>
            </a:rPr>
            <a:t>年度に実施された複合化施設改修工事の完了が減少の要因である。　／　民生費は、障害福祉サービス費が増加した社会福祉費をはじめ、老人福祉費及び児童福祉費の科目で増加し、類似団体平均に肉薄する数値となった。特に子育て世帯等臨時特別支援事業の実施が増加の要因である。　／　衛生費は、前年度新型コロナ対策事業費の過大交付による還付金や人件費増が微増の主要因である。簡易水道特別会計繰出金、国保特別会計繰出金については、特別会計の運営の効率化が求められる。　／　</a:t>
          </a:r>
          <a:r>
            <a:rPr kumimoji="1" lang="ja-JP" altLang="ja-JP" sz="1200">
              <a:solidFill>
                <a:schemeClr val="dk1"/>
              </a:solidFill>
              <a:effectLst/>
              <a:latin typeface="+mn-lt"/>
              <a:ea typeface="+mn-ea"/>
              <a:cs typeface="+mn-cs"/>
            </a:rPr>
            <a:t>　</a:t>
          </a:r>
          <a:r>
            <a:rPr kumimoji="1" lang="ja-JP" altLang="en-US" sz="1200">
              <a:latin typeface="ＭＳ Ｐゴシック" panose="020B0600070205080204" pitchFamily="50" charset="-128"/>
              <a:ea typeface="ＭＳ Ｐゴシック" panose="020B0600070205080204" pitchFamily="50" charset="-128"/>
            </a:rPr>
            <a:t>農林水産業費は、類似団体平均に比べ低い水準にある。本町は内陸山間地に位置し、中心となる産業がないことが主要因であるが、今後森林環境譲与税を活用した事業が本格的になることから、今後は増加傾向にあると予想している。　／　土木費は、前年度比で減少となった。前年度から実施していた多目的広場整備の事業量減によるものが大きい。　／　教育費は、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スクール構想のもと、情報通信ネットワーク事業を推進し、普通建設事業費が減少した。各学校維持補修費の減も要因の一つである。　／　公債費は、前年度と比較して、</a:t>
          </a:r>
          <a:r>
            <a:rPr kumimoji="1" lang="en-US" altLang="ja-JP" sz="1200">
              <a:latin typeface="ＭＳ Ｐゴシック" panose="020B0600070205080204" pitchFamily="50" charset="-128"/>
              <a:ea typeface="ＭＳ Ｐゴシック" panose="020B0600070205080204" pitchFamily="50" charset="-128"/>
            </a:rPr>
            <a:t>7,185</a:t>
          </a:r>
          <a:r>
            <a:rPr kumimoji="1" lang="ja-JP" altLang="en-US" sz="1200">
              <a:latin typeface="ＭＳ Ｐゴシック" panose="020B0600070205080204" pitchFamily="50" charset="-128"/>
              <a:ea typeface="ＭＳ Ｐゴシック" panose="020B0600070205080204" pitchFamily="50" charset="-128"/>
            </a:rPr>
            <a:t>千円減少した。合併特例事業債は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をもって終了しており、過疎対策事業債は過疎計画に基づき、今後も計画的に活用する。　／　商工費は新型コロナ収束後のイベント実施や、がんばろう商品券発行事業により増額となった。消防費については、歳出が微増しほぼ類似団体平均となった。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適切な財源の確保と歳出の精査により取り崩しを回避しており、前年度とほぼ同額を維持している。標準財政規模比では、標準財政規模が昨年度より減少したため昨年に比べ割合が高くなったが、依然高い比率で推移している。実質収支額についても横ばいで推移しているが、繰越事業の増加により、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年度実質単年度収支はマイナスに転じた。</a:t>
          </a:r>
        </a:p>
        <a:p>
          <a:r>
            <a:rPr kumimoji="1" lang="ja-JP" altLang="en-US" sz="1100">
              <a:latin typeface="ＭＳ ゴシック" pitchFamily="49" charset="-128"/>
              <a:ea typeface="ＭＳ ゴシック" pitchFamily="49" charset="-128"/>
            </a:rPr>
            <a:t>財政調整基金の取り崩しは最低水準に努める必要があるなか、普通交付税の縮減に対応するためにも、決算余剰金の使途として、財政調整基金への積み立ては選択肢の一つである。今後は人口減少も進むことから、事務事業の見直し・公共施設の適正管理など歳出の合理化等行財政改革を推進し、健全な財政運営に努めていく。</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全体としては、一般会計及び特別会計とも全ての黒字で推移している。施設の更新に多額の費用が見込まれる簡易水道特別会計は、令和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年度から公営企業会計へ移行することから、策定した経営戦略に基づく計画的な運営を行う必要がある。他の特別会計も収支のバランスを注視し、健全化な財政運営を図る必要がある。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6352456</v>
      </c>
      <c r="BO4" s="371"/>
      <c r="BP4" s="371"/>
      <c r="BQ4" s="371"/>
      <c r="BR4" s="371"/>
      <c r="BS4" s="371"/>
      <c r="BT4" s="371"/>
      <c r="BU4" s="372"/>
      <c r="BV4" s="370">
        <v>6578819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14.1</v>
      </c>
      <c r="CU4" s="377"/>
      <c r="CV4" s="377"/>
      <c r="CW4" s="377"/>
      <c r="CX4" s="377"/>
      <c r="CY4" s="377"/>
      <c r="CZ4" s="377"/>
      <c r="DA4" s="378"/>
      <c r="DB4" s="376">
        <v>18.899999999999999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5549978</v>
      </c>
      <c r="BO5" s="408"/>
      <c r="BP5" s="408"/>
      <c r="BQ5" s="408"/>
      <c r="BR5" s="408"/>
      <c r="BS5" s="408"/>
      <c r="BT5" s="408"/>
      <c r="BU5" s="409"/>
      <c r="BV5" s="407">
        <v>5772759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73.400000000000006</v>
      </c>
      <c r="CU5" s="405"/>
      <c r="CV5" s="405"/>
      <c r="CW5" s="405"/>
      <c r="CX5" s="405"/>
      <c r="CY5" s="405"/>
      <c r="CZ5" s="405"/>
      <c r="DA5" s="406"/>
      <c r="DB5" s="404">
        <v>74.8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802478</v>
      </c>
      <c r="BO6" s="408"/>
      <c r="BP6" s="408"/>
      <c r="BQ6" s="408"/>
      <c r="BR6" s="408"/>
      <c r="BS6" s="408"/>
      <c r="BT6" s="408"/>
      <c r="BU6" s="409"/>
      <c r="BV6" s="407">
        <v>806060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73.400000000000006</v>
      </c>
      <c r="CU6" s="445"/>
      <c r="CV6" s="445"/>
      <c r="CW6" s="445"/>
      <c r="CX6" s="445"/>
      <c r="CY6" s="445"/>
      <c r="CZ6" s="445"/>
      <c r="DA6" s="446"/>
      <c r="DB6" s="444">
        <v>74.8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258255</v>
      </c>
      <c r="BO7" s="408"/>
      <c r="BP7" s="408"/>
      <c r="BQ7" s="408"/>
      <c r="BR7" s="408"/>
      <c r="BS7" s="408"/>
      <c r="BT7" s="408"/>
      <c r="BU7" s="409"/>
      <c r="BV7" s="407">
        <v>46440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3862917</v>
      </c>
      <c r="CU7" s="408"/>
      <c r="CV7" s="408"/>
      <c r="CW7" s="408"/>
      <c r="CX7" s="408"/>
      <c r="CY7" s="408"/>
      <c r="CZ7" s="408"/>
      <c r="DA7" s="409"/>
      <c r="DB7" s="407">
        <v>4017071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544223</v>
      </c>
      <c r="BO8" s="408"/>
      <c r="BP8" s="408"/>
      <c r="BQ8" s="408"/>
      <c r="BR8" s="408"/>
      <c r="BS8" s="408"/>
      <c r="BT8" s="408"/>
      <c r="BU8" s="409"/>
      <c r="BV8" s="407">
        <v>759620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0.27</v>
      </c>
      <c r="CU8" s="448"/>
      <c r="CV8" s="448"/>
      <c r="CW8" s="448"/>
      <c r="CX8" s="448"/>
      <c r="CY8" s="448"/>
      <c r="CZ8" s="448"/>
      <c r="DA8" s="449"/>
      <c r="DB8" s="447">
        <v>0.27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7156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107</v>
      </c>
      <c r="AV9" s="440"/>
      <c r="AW9" s="440"/>
      <c r="AX9" s="440"/>
      <c r="AY9" s="441" t="s">
        <v>118</v>
      </c>
      <c r="AZ9" s="442"/>
      <c r="BA9" s="442"/>
      <c r="BB9" s="442"/>
      <c r="BC9" s="442"/>
      <c r="BD9" s="442"/>
      <c r="BE9" s="442"/>
      <c r="BF9" s="442"/>
      <c r="BG9" s="442"/>
      <c r="BH9" s="442"/>
      <c r="BI9" s="442"/>
      <c r="BJ9" s="442"/>
      <c r="BK9" s="442"/>
      <c r="BL9" s="442"/>
      <c r="BM9" s="443"/>
      <c r="BN9" s="407">
        <v>-215397</v>
      </c>
      <c r="BO9" s="408"/>
      <c r="BP9" s="408"/>
      <c r="BQ9" s="408"/>
      <c r="BR9" s="408"/>
      <c r="BS9" s="408"/>
      <c r="BT9" s="408"/>
      <c r="BU9" s="409"/>
      <c r="BV9" s="407">
        <v>180127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9.6</v>
      </c>
      <c r="CU9" s="405"/>
      <c r="CV9" s="405"/>
      <c r="CW9" s="405"/>
      <c r="CX9" s="405"/>
      <c r="CY9" s="405"/>
      <c r="CZ9" s="405"/>
      <c r="DA9" s="406"/>
      <c r="DB9" s="404">
        <v>10.5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8067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790</v>
      </c>
      <c r="BO10" s="408"/>
      <c r="BP10" s="408"/>
      <c r="BQ10" s="408"/>
      <c r="BR10" s="408"/>
      <c r="BS10" s="408"/>
      <c r="BT10" s="408"/>
      <c r="BU10" s="409"/>
      <c r="BV10" s="407">
        <v>550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7079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7022</v>
      </c>
      <c r="S13" s="492"/>
      <c r="T13" s="492"/>
      <c r="U13" s="492"/>
      <c r="V13" s="493"/>
      <c r="W13" s="423" t="s">
        <v>141</v>
      </c>
      <c r="X13" s="424"/>
      <c r="Y13" s="424"/>
      <c r="Z13" s="424"/>
      <c r="AA13" s="424"/>
      <c r="AB13" s="414"/>
      <c r="AC13" s="458">
        <v>105</v>
      </c>
      <c r="AD13" s="459"/>
      <c r="AE13" s="459"/>
      <c r="AF13" s="459"/>
      <c r="AG13" s="501"/>
      <c r="AH13" s="458">
        <v>137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-214607</v>
      </c>
      <c r="BO13" s="408"/>
      <c r="BP13" s="408"/>
      <c r="BQ13" s="408"/>
      <c r="BR13" s="408"/>
      <c r="BS13" s="408"/>
      <c r="BT13" s="408"/>
      <c r="BU13" s="409"/>
      <c r="BV13" s="407">
        <v>180677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v>
      </c>
      <c r="CU13" s="405"/>
      <c r="CV13" s="405"/>
      <c r="CW13" s="405"/>
      <c r="CX13" s="405"/>
      <c r="CY13" s="405"/>
      <c r="CZ13" s="405"/>
      <c r="DA13" s="406"/>
      <c r="DB13" s="404">
        <v>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7240</v>
      </c>
      <c r="S14" s="492"/>
      <c r="T14" s="492"/>
      <c r="U14" s="492"/>
      <c r="V14" s="493"/>
      <c r="W14" s="397"/>
      <c r="X14" s="398"/>
      <c r="Y14" s="398"/>
      <c r="Z14" s="398"/>
      <c r="AA14" s="398"/>
      <c r="AB14" s="387"/>
      <c r="AC14" s="494">
        <v>3</v>
      </c>
      <c r="AD14" s="495"/>
      <c r="AE14" s="495"/>
      <c r="AF14" s="495"/>
      <c r="AG14" s="496"/>
      <c r="AH14" s="494">
        <v>3.6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7182</v>
      </c>
      <c r="S15" s="492"/>
      <c r="T15" s="492"/>
      <c r="U15" s="492"/>
      <c r="V15" s="493"/>
      <c r="W15" s="423" t="s">
        <v>148</v>
      </c>
      <c r="X15" s="424"/>
      <c r="Y15" s="424"/>
      <c r="Z15" s="424"/>
      <c r="AA15" s="424"/>
      <c r="AB15" s="414"/>
      <c r="AC15" s="458">
        <v>1292</v>
      </c>
      <c r="AD15" s="459"/>
      <c r="AE15" s="459"/>
      <c r="AF15" s="459"/>
      <c r="AG15" s="501"/>
      <c r="AH15" s="458">
        <v>1468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1013919</v>
      </c>
      <c r="BO15" s="371"/>
      <c r="BP15" s="371"/>
      <c r="BQ15" s="371"/>
      <c r="BR15" s="371"/>
      <c r="BS15" s="371"/>
      <c r="BT15" s="371"/>
      <c r="BU15" s="372"/>
      <c r="BV15" s="370">
        <v>957585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37.1</v>
      </c>
      <c r="AD16" s="495"/>
      <c r="AE16" s="495"/>
      <c r="AF16" s="495"/>
      <c r="AG16" s="496"/>
      <c r="AH16" s="494">
        <v>38.799999999999997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3576625</v>
      </c>
      <c r="BO16" s="408"/>
      <c r="BP16" s="408"/>
      <c r="BQ16" s="408"/>
      <c r="BR16" s="408"/>
      <c r="BS16" s="408"/>
      <c r="BT16" s="408"/>
      <c r="BU16" s="409"/>
      <c r="BV16" s="407">
        <v>3641709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2089</v>
      </c>
      <c r="AD17" s="459"/>
      <c r="AE17" s="459"/>
      <c r="AF17" s="459"/>
      <c r="AG17" s="501"/>
      <c r="AH17" s="458">
        <v>2181</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1262780</v>
      </c>
      <c r="BO17" s="408"/>
      <c r="BP17" s="408"/>
      <c r="BQ17" s="408"/>
      <c r="BR17" s="408"/>
      <c r="BS17" s="408"/>
      <c r="BT17" s="408"/>
      <c r="BU17" s="409"/>
      <c r="BV17" s="407">
        <v>1188434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157</v>
      </c>
      <c r="C18" s="450"/>
      <c r="D18" s="450"/>
      <c r="E18" s="533"/>
      <c r="F18" s="533"/>
      <c r="G18" s="533"/>
      <c r="H18" s="533"/>
      <c r="I18" s="533"/>
      <c r="J18" s="533"/>
      <c r="K18" s="533"/>
      <c r="L18" s="534">
        <v>200.87</v>
      </c>
      <c r="M18" s="534"/>
      <c r="N18" s="534"/>
      <c r="O18" s="534"/>
      <c r="P18" s="534"/>
      <c r="Q18" s="534"/>
      <c r="R18" s="535"/>
      <c r="S18" s="535"/>
      <c r="T18" s="535"/>
      <c r="U18" s="535"/>
      <c r="V18" s="536"/>
      <c r="W18" s="425"/>
      <c r="X18" s="426"/>
      <c r="Y18" s="426"/>
      <c r="Z18" s="426"/>
      <c r="AA18" s="426"/>
      <c r="AB18" s="417"/>
      <c r="AC18" s="537">
        <v>59.9</v>
      </c>
      <c r="AD18" s="538"/>
      <c r="AE18" s="538"/>
      <c r="AF18" s="538"/>
      <c r="AG18" s="539"/>
      <c r="AH18" s="537">
        <v>57.6</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2825862</v>
      </c>
      <c r="BO18" s="408"/>
      <c r="BP18" s="408"/>
      <c r="BQ18" s="408"/>
      <c r="BR18" s="408"/>
      <c r="BS18" s="408"/>
      <c r="BT18" s="408"/>
      <c r="BU18" s="409"/>
      <c r="BV18" s="407">
        <v>2967305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159</v>
      </c>
      <c r="C19" s="450"/>
      <c r="D19" s="450"/>
      <c r="E19" s="533"/>
      <c r="F19" s="533"/>
      <c r="G19" s="533"/>
      <c r="H19" s="533"/>
      <c r="I19" s="533"/>
      <c r="J19" s="533"/>
      <c r="K19" s="533"/>
      <c r="L19" s="541">
        <v>36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5063403</v>
      </c>
      <c r="BO19" s="408"/>
      <c r="BP19" s="408"/>
      <c r="BQ19" s="408"/>
      <c r="BR19" s="408"/>
      <c r="BS19" s="408"/>
      <c r="BT19" s="408"/>
      <c r="BU19" s="409"/>
      <c r="BV19" s="407">
        <v>5200740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161</v>
      </c>
      <c r="C20" s="450"/>
      <c r="D20" s="450"/>
      <c r="E20" s="533"/>
      <c r="F20" s="533"/>
      <c r="G20" s="533"/>
      <c r="H20" s="533"/>
      <c r="I20" s="533"/>
      <c r="J20" s="533"/>
      <c r="K20" s="533"/>
      <c r="L20" s="541">
        <v>2819</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3395888</v>
      </c>
      <c r="BO22" s="371"/>
      <c r="BP22" s="371"/>
      <c r="BQ22" s="371"/>
      <c r="BR22" s="371"/>
      <c r="BS22" s="371"/>
      <c r="BT22" s="371"/>
      <c r="BU22" s="372"/>
      <c r="BV22" s="370">
        <v>3504434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2867999</v>
      </c>
      <c r="BO23" s="408"/>
      <c r="BP23" s="408"/>
      <c r="BQ23" s="408"/>
      <c r="BR23" s="408"/>
      <c r="BS23" s="408"/>
      <c r="BT23" s="408"/>
      <c r="BU23" s="409"/>
      <c r="BV23" s="407">
        <v>2880849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6910</v>
      </c>
      <c r="R24" s="459"/>
      <c r="S24" s="459"/>
      <c r="T24" s="459"/>
      <c r="U24" s="459"/>
      <c r="V24" s="501"/>
      <c r="W24" s="553"/>
      <c r="X24" s="554"/>
      <c r="Y24" s="555"/>
      <c r="Z24" s="457" t="s">
        <v>172</v>
      </c>
      <c r="AA24" s="437"/>
      <c r="AB24" s="437"/>
      <c r="AC24" s="437"/>
      <c r="AD24" s="437"/>
      <c r="AE24" s="437"/>
      <c r="AF24" s="437"/>
      <c r="AG24" s="438"/>
      <c r="AH24" s="458">
        <v>94</v>
      </c>
      <c r="AI24" s="459"/>
      <c r="AJ24" s="459"/>
      <c r="AK24" s="459"/>
      <c r="AL24" s="501"/>
      <c r="AM24" s="458">
        <v>284444</v>
      </c>
      <c r="AN24" s="459"/>
      <c r="AO24" s="459"/>
      <c r="AP24" s="459"/>
      <c r="AQ24" s="459"/>
      <c r="AR24" s="501"/>
      <c r="AS24" s="458">
        <v>3026</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3188946</v>
      </c>
      <c r="BO24" s="408"/>
      <c r="BP24" s="408"/>
      <c r="BQ24" s="408"/>
      <c r="BR24" s="408"/>
      <c r="BS24" s="408"/>
      <c r="BT24" s="408"/>
      <c r="BU24" s="409"/>
      <c r="BV24" s="407">
        <v>3217719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t="s">
        <v>139</v>
      </c>
      <c r="M25" s="459"/>
      <c r="N25" s="459"/>
      <c r="O25" s="459"/>
      <c r="P25" s="501"/>
      <c r="Q25" s="458" t="s">
        <v>139</v>
      </c>
      <c r="R25" s="459"/>
      <c r="S25" s="459"/>
      <c r="T25" s="459"/>
      <c r="U25" s="459"/>
      <c r="V25" s="501"/>
      <c r="W25" s="553"/>
      <c r="X25" s="554"/>
      <c r="Y25" s="555"/>
      <c r="Z25" s="457" t="s">
        <v>175</v>
      </c>
      <c r="AA25" s="437"/>
      <c r="AB25" s="437"/>
      <c r="AC25" s="437"/>
      <c r="AD25" s="437"/>
      <c r="AE25" s="437"/>
      <c r="AF25" s="437"/>
      <c r="AG25" s="438"/>
      <c r="AH25" s="458" t="s">
        <v>139</v>
      </c>
      <c r="AI25" s="459"/>
      <c r="AJ25" s="459"/>
      <c r="AK25" s="459"/>
      <c r="AL25" s="501"/>
      <c r="AM25" s="458" t="s">
        <v>130</v>
      </c>
      <c r="AN25" s="459"/>
      <c r="AO25" s="459"/>
      <c r="AP25" s="459"/>
      <c r="AQ25" s="459"/>
      <c r="AR25" s="501"/>
      <c r="AS25" s="458" t="s">
        <v>139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t="s">
        <v>139</v>
      </c>
      <c r="BO25" s="371"/>
      <c r="BP25" s="371"/>
      <c r="BQ25" s="371"/>
      <c r="BR25" s="371"/>
      <c r="BS25" s="371"/>
      <c r="BT25" s="371"/>
      <c r="BU25" s="372"/>
      <c r="BV25" s="370" t="s">
        <v>139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5540</v>
      </c>
      <c r="R26" s="459"/>
      <c r="S26" s="459"/>
      <c r="T26" s="459"/>
      <c r="U26" s="459"/>
      <c r="V26" s="501"/>
      <c r="W26" s="553"/>
      <c r="X26" s="554"/>
      <c r="Y26" s="555"/>
      <c r="Z26" s="457" t="s">
        <v>178</v>
      </c>
      <c r="AA26" s="559"/>
      <c r="AB26" s="559"/>
      <c r="AC26" s="559"/>
      <c r="AD26" s="559"/>
      <c r="AE26" s="559"/>
      <c r="AF26" s="559"/>
      <c r="AG26" s="560"/>
      <c r="AH26" s="458">
        <v>1</v>
      </c>
      <c r="AI26" s="459"/>
      <c r="AJ26" s="459"/>
      <c r="AK26" s="459"/>
      <c r="AL26" s="501"/>
      <c r="AM26" s="458" t="s">
        <v>179</v>
      </c>
      <c r="AN26" s="459"/>
      <c r="AO26" s="459"/>
      <c r="AP26" s="459"/>
      <c r="AQ26" s="459"/>
      <c r="AR26" s="501"/>
      <c r="AS26" s="458" t="s">
        <v>179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2200</v>
      </c>
      <c r="R27" s="459"/>
      <c r="S27" s="459"/>
      <c r="T27" s="459"/>
      <c r="U27" s="459"/>
      <c r="V27" s="501"/>
      <c r="W27" s="553"/>
      <c r="X27" s="554"/>
      <c r="Y27" s="555"/>
      <c r="Z27" s="457" t="s">
        <v>182</v>
      </c>
      <c r="AA27" s="437"/>
      <c r="AB27" s="437"/>
      <c r="AC27" s="437"/>
      <c r="AD27" s="437"/>
      <c r="AE27" s="437"/>
      <c r="AF27" s="437"/>
      <c r="AG27" s="438"/>
      <c r="AH27" s="458" t="s">
        <v>139</v>
      </c>
      <c r="AI27" s="459"/>
      <c r="AJ27" s="459"/>
      <c r="AK27" s="459"/>
      <c r="AL27" s="501"/>
      <c r="AM27" s="458" t="s">
        <v>139</v>
      </c>
      <c r="AN27" s="459"/>
      <c r="AO27" s="459"/>
      <c r="AP27" s="459"/>
      <c r="AQ27" s="459"/>
      <c r="AR27" s="501"/>
      <c r="AS27" s="458" t="s">
        <v>139</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174496</v>
      </c>
      <c r="BO27" s="530"/>
      <c r="BP27" s="530"/>
      <c r="BQ27" s="530"/>
      <c r="BR27" s="530"/>
      <c r="BS27" s="530"/>
      <c r="BT27" s="530"/>
      <c r="BU27" s="531"/>
      <c r="BV27" s="529">
        <v>174496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1760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2299049</v>
      </c>
      <c r="BO28" s="371"/>
      <c r="BP28" s="371"/>
      <c r="BQ28" s="371"/>
      <c r="BR28" s="371"/>
      <c r="BS28" s="371"/>
      <c r="BT28" s="371"/>
      <c r="BU28" s="372"/>
      <c r="BV28" s="370">
        <v>2298259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10</v>
      </c>
      <c r="M29" s="459"/>
      <c r="N29" s="459"/>
      <c r="O29" s="459"/>
      <c r="P29" s="501"/>
      <c r="Q29" s="458">
        <v>1580</v>
      </c>
      <c r="R29" s="459"/>
      <c r="S29" s="459"/>
      <c r="T29" s="459"/>
      <c r="U29" s="459"/>
      <c r="V29" s="501"/>
      <c r="W29" s="556"/>
      <c r="X29" s="557"/>
      <c r="Y29" s="558"/>
      <c r="Z29" s="457" t="s">
        <v>188</v>
      </c>
      <c r="AA29" s="437"/>
      <c r="AB29" s="437"/>
      <c r="AC29" s="437"/>
      <c r="AD29" s="437"/>
      <c r="AE29" s="437"/>
      <c r="AF29" s="437"/>
      <c r="AG29" s="438"/>
      <c r="AH29" s="458">
        <v>94</v>
      </c>
      <c r="AI29" s="459"/>
      <c r="AJ29" s="459"/>
      <c r="AK29" s="459"/>
      <c r="AL29" s="501"/>
      <c r="AM29" s="458">
        <v>284444</v>
      </c>
      <c r="AN29" s="459"/>
      <c r="AO29" s="459"/>
      <c r="AP29" s="459"/>
      <c r="AQ29" s="459"/>
      <c r="AR29" s="501"/>
      <c r="AS29" s="458">
        <v>3026</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735241</v>
      </c>
      <c r="BO29" s="408"/>
      <c r="BP29" s="408"/>
      <c r="BQ29" s="408"/>
      <c r="BR29" s="408"/>
      <c r="BS29" s="408"/>
      <c r="BT29" s="408"/>
      <c r="BU29" s="409"/>
      <c r="BV29" s="407">
        <v>735189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95.3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4657600</v>
      </c>
      <c r="BO30" s="530"/>
      <c r="BP30" s="530"/>
      <c r="BQ30" s="530"/>
      <c r="BR30" s="530"/>
      <c r="BS30" s="530"/>
      <c r="BT30" s="530"/>
      <c r="BU30" s="531"/>
      <c r="BV30" s="529">
        <v>4338613</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峡南広域行政組合（一般会計）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峡南広域行政組合（情報センター特別会計）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峡南広域行政組合（ふるさと市町村圏特別会計）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指定居宅サービス特別会計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峡南広域行政組合（介護保険特別会計）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山梨県後期高齢医療広域連合（一般会計）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山梨県後期高齢医療広域連合（後期高齢者医療特別会計）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山梨県市町村総合事務組合（一般会計）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山梨県市町村総合事務組合（電子化事業及び会館管理・研修事業特別会計）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山梨県市町村総合事務組合（一般廃棄物最終処分場事業特別会計）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山梨県市町村総合事務組合（入札参加資格審査事業費特別会計）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MSUzPxYmJ7d9rdRX/ZKzPFiaTZG2tuc6kCsnV9JsoP+t3FofPOvOt730qMFEf6+awD4cCp+juVZO3wAQ+xThw==" saltValue="RchnkqwDfSN2FdfyIOlL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557</v>
      </c>
      <c r="D34" s="1151"/>
      <c r="E34" s="1152"/>
      <c r="F34" s="32">
        <v>11.54</v>
      </c>
      <c r="G34" s="33">
        <v>14.83</v>
      </c>
      <c r="H34" s="33">
        <v>14.92</v>
      </c>
      <c r="I34" s="33">
        <v>18.899999999999999</v>
      </c>
      <c r="J34" s="34">
        <v>14.08</v>
      </c>
      <c r="K34" s="22"/>
      <c r="L34" s="22"/>
      <c r="M34" s="22"/>
      <c r="N34" s="22"/>
      <c r="O34" s="22"/>
      <c r="P34" s="22"/>
    </row>
    <row r="35" spans="1:16" ht="39" customHeight="1" x14ac:dyDescent="0.2">
      <c r="A35" s="22"/>
      <c r="B35" s="35"/>
      <c r="C35" s="1145" t="s">
        <v>558</v>
      </c>
      <c r="D35" s="1146"/>
      <c r="E35" s="1147"/>
      <c r="F35" s="36">
        <v>1.87</v>
      </c>
      <c r="G35" s="37">
        <v>1.72</v>
      </c>
      <c r="H35" s="37">
        <v>2.2000000000000002</v>
      </c>
      <c r="I35" s="37">
        <v>2.57</v>
      </c>
      <c r="J35" s="38">
        <v>3.13</v>
      </c>
      <c r="K35" s="22"/>
      <c r="L35" s="22"/>
      <c r="M35" s="22"/>
      <c r="N35" s="22"/>
      <c r="O35" s="22"/>
      <c r="P35" s="22"/>
    </row>
    <row r="36" spans="1:16" ht="39" customHeight="1" x14ac:dyDescent="0.2">
      <c r="A36" s="22"/>
      <c r="B36" s="35"/>
      <c r="C36" s="1145" t="s">
        <v>559</v>
      </c>
      <c r="D36" s="1146"/>
      <c r="E36" s="1147"/>
      <c r="F36" s="36">
        <v>1.87</v>
      </c>
      <c r="G36" s="37">
        <v>1.34</v>
      </c>
      <c r="H36" s="37">
        <v>1.39</v>
      </c>
      <c r="I36" s="37">
        <v>1.76</v>
      </c>
      <c r="J36" s="38">
        <v>1.53</v>
      </c>
      <c r="K36" s="22"/>
      <c r="L36" s="22"/>
      <c r="M36" s="22"/>
      <c r="N36" s="22"/>
      <c r="O36" s="22"/>
      <c r="P36" s="22"/>
    </row>
    <row r="37" spans="1:16" ht="39" customHeight="1" x14ac:dyDescent="0.2">
      <c r="A37" s="22"/>
      <c r="B37" s="35"/>
      <c r="C37" s="1145" t="s">
        <v>560</v>
      </c>
      <c r="D37" s="1146"/>
      <c r="E37" s="1147"/>
      <c r="F37" s="36">
        <v>0.46</v>
      </c>
      <c r="G37" s="37">
        <v>0.12</v>
      </c>
      <c r="H37" s="37">
        <v>0.77</v>
      </c>
      <c r="I37" s="37">
        <v>0.59</v>
      </c>
      <c r="J37" s="38">
        <v>0.39</v>
      </c>
      <c r="K37" s="22"/>
      <c r="L37" s="22"/>
      <c r="M37" s="22"/>
      <c r="N37" s="22"/>
      <c r="O37" s="22"/>
      <c r="P37" s="22"/>
    </row>
    <row r="38" spans="1:16" ht="39" customHeight="1" x14ac:dyDescent="0.2">
      <c r="A38" s="22"/>
      <c r="B38" s="35"/>
      <c r="C38" s="1145" t="s">
        <v>561</v>
      </c>
      <c r="D38" s="1146"/>
      <c r="E38" s="1147"/>
      <c r="F38" s="36">
        <v>0.1</v>
      </c>
      <c r="G38" s="37">
        <v>0.17</v>
      </c>
      <c r="H38" s="37">
        <v>0.13</v>
      </c>
      <c r="I38" s="37">
        <v>0.15</v>
      </c>
      <c r="J38" s="38">
        <v>0.18</v>
      </c>
      <c r="K38" s="22"/>
      <c r="L38" s="22"/>
      <c r="M38" s="22"/>
      <c r="N38" s="22"/>
      <c r="O38" s="22"/>
      <c r="P38" s="22"/>
    </row>
    <row r="39" spans="1:16" ht="39" customHeight="1" x14ac:dyDescent="0.2">
      <c r="A39" s="22"/>
      <c r="B39" s="35"/>
      <c r="C39" s="1145" t="s">
        <v>562</v>
      </c>
      <c r="D39" s="1146"/>
      <c r="E39" s="1147"/>
      <c r="F39" s="36">
        <v>0.06</v>
      </c>
      <c r="G39" s="37">
        <v>0.05</v>
      </c>
      <c r="H39" s="37">
        <v>0.08</v>
      </c>
      <c r="I39" s="37">
        <v>0.08</v>
      </c>
      <c r="J39" s="38">
        <v>0.05</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509</v>
      </c>
      <c r="G42" s="37" t="s">
        <v>509</v>
      </c>
      <c r="H42" s="37" t="s">
        <v>509</v>
      </c>
      <c r="I42" s="37" t="s">
        <v>509</v>
      </c>
      <c r="J42" s="38" t="s">
        <v>509</v>
      </c>
      <c r="K42" s="22"/>
      <c r="L42" s="22"/>
      <c r="M42" s="22"/>
      <c r="N42" s="22"/>
      <c r="O42" s="22"/>
      <c r="P42" s="22"/>
    </row>
    <row r="43" spans="1:16" ht="39" customHeight="1" thickBot="1" x14ac:dyDescent="0.25">
      <c r="A43" s="22"/>
      <c r="B43" s="40"/>
      <c r="C43" s="1148" t="s">
        <v>564</v>
      </c>
      <c r="D43" s="1149"/>
      <c r="E43" s="1150"/>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fcAkBvhv5yCzHfRflRdYIDH5do52EPVwDTqqQeiLKWzuLT+ufGJMBAUoPhxY4MtLZgzklWqa9mHmyOTg5bXSw==" saltValue="ecp/fDbvWqYit7TjumoV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761</v>
      </c>
      <c r="L45" s="60">
        <v>696</v>
      </c>
      <c r="M45" s="60">
        <v>659</v>
      </c>
      <c r="N45" s="60">
        <v>547</v>
      </c>
      <c r="O45" s="61">
        <v>484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2">
      <c r="A48" s="48"/>
      <c r="B48" s="1155"/>
      <c r="C48" s="1156"/>
      <c r="D48" s="62"/>
      <c r="E48" s="1161" t="s">
        <v>15</v>
      </c>
      <c r="F48" s="1161"/>
      <c r="G48" s="1161"/>
      <c r="H48" s="1161"/>
      <c r="I48" s="1161"/>
      <c r="J48" s="1162"/>
      <c r="K48" s="63">
        <v>108</v>
      </c>
      <c r="L48" s="64">
        <v>103</v>
      </c>
      <c r="M48" s="64">
        <v>127</v>
      </c>
      <c r="N48" s="64">
        <v>120</v>
      </c>
      <c r="O48" s="65">
        <v>115</v>
      </c>
      <c r="P48" s="48"/>
      <c r="Q48" s="48"/>
      <c r="R48" s="48"/>
      <c r="S48" s="48"/>
      <c r="T48" s="48"/>
      <c r="U48" s="48"/>
    </row>
    <row r="49" spans="1:21" ht="30.75" customHeight="1" x14ac:dyDescent="0.2">
      <c r="A49" s="48"/>
      <c r="B49" s="1155"/>
      <c r="C49" s="1156"/>
      <c r="D49" s="62"/>
      <c r="E49" s="1161" t="s">
        <v>16</v>
      </c>
      <c r="F49" s="1161"/>
      <c r="G49" s="1161"/>
      <c r="H49" s="1161"/>
      <c r="I49" s="1161"/>
      <c r="J49" s="1162"/>
      <c r="K49" s="63">
        <v>7</v>
      </c>
      <c r="L49" s="64">
        <v>7</v>
      </c>
      <c r="M49" s="64">
        <v>7</v>
      </c>
      <c r="N49" s="64">
        <v>7</v>
      </c>
      <c r="O49" s="65">
        <v>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509</v>
      </c>
      <c r="L50" s="64" t="s">
        <v>509</v>
      </c>
      <c r="M50" s="64" t="s">
        <v>509</v>
      </c>
      <c r="N50" s="64" t="s">
        <v>509</v>
      </c>
      <c r="O50" s="65" t="s">
        <v>509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509</v>
      </c>
      <c r="L51" s="64" t="s">
        <v>509</v>
      </c>
      <c r="M51" s="64" t="s">
        <v>509</v>
      </c>
      <c r="N51" s="64" t="s">
        <v>509</v>
      </c>
      <c r="O51" s="65" t="s">
        <v>509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808</v>
      </c>
      <c r="L52" s="64">
        <v>741</v>
      </c>
      <c r="M52" s="64">
        <v>720</v>
      </c>
      <c r="N52" s="64">
        <v>640</v>
      </c>
      <c r="O52" s="65">
        <v>598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68</v>
      </c>
      <c r="L53" s="69">
        <v>65</v>
      </c>
      <c r="M53" s="69">
        <v>73</v>
      </c>
      <c r="N53" s="69">
        <v>34</v>
      </c>
      <c r="O53" s="70">
        <v>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509</v>
      </c>
      <c r="L58" s="84" t="s">
        <v>509</v>
      </c>
      <c r="M58" s="84" t="s">
        <v>509</v>
      </c>
      <c r="N58" s="84" t="s">
        <v>509</v>
      </c>
      <c r="O58" s="85" t="s">
        <v>509</v>
      </c>
    </row>
    <row r="59" spans="1:21" ht="31.5" customHeight="1" x14ac:dyDescent="0.2">
      <c r="B59" s="1171"/>
      <c r="C59" s="1172"/>
      <c r="D59" s="1178" t="s">
        <v>28</v>
      </c>
      <c r="E59" s="1179"/>
      <c r="F59" s="1179"/>
      <c r="G59" s="1179"/>
      <c r="H59" s="1179"/>
      <c r="I59" s="1179"/>
      <c r="J59" s="1180"/>
      <c r="K59" s="86" t="s">
        <v>509</v>
      </c>
      <c r="L59" s="87" t="s">
        <v>509</v>
      </c>
      <c r="M59" s="87" t="s">
        <v>509</v>
      </c>
      <c r="N59" s="87" t="s">
        <v>509</v>
      </c>
      <c r="O59" s="88" t="s">
        <v>509</v>
      </c>
    </row>
    <row r="60" spans="1:21" ht="31.5" customHeight="1" thickBot="1" x14ac:dyDescent="0.25">
      <c r="B60" s="1173"/>
      <c r="C60" s="1174"/>
      <c r="D60" s="1181" t="s">
        <v>29</v>
      </c>
      <c r="E60" s="1182"/>
      <c r="F60" s="1182"/>
      <c r="G60" s="1182"/>
      <c r="H60" s="1182"/>
      <c r="I60" s="1182"/>
      <c r="J60" s="1183"/>
      <c r="K60" s="89" t="s">
        <v>509</v>
      </c>
      <c r="L60" s="90" t="s">
        <v>509</v>
      </c>
      <c r="M60" s="90" t="s">
        <v>509</v>
      </c>
      <c r="N60" s="90" t="s">
        <v>509</v>
      </c>
      <c r="O60" s="91" t="s">
        <v>509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Bs088HqFJqM29DObqNhL97BcB0XtBhQVjMGCWroDIZgNRlrWDeUf6YnRZq5JUIFsxlzeWT3K3BPejL5tV0Aqw==" saltValue="I85kyBcFseFJEC+ZSfK3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84" t="s">
        <v>32</v>
      </c>
      <c r="C41" s="1185"/>
      <c r="D41" s="105"/>
      <c r="E41" s="1190" t="s">
        <v>33</v>
      </c>
      <c r="F41" s="1190"/>
      <c r="G41" s="1190"/>
      <c r="H41" s="1191"/>
      <c r="I41" s="355">
        <v>3978</v>
      </c>
      <c r="J41" s="356">
        <v>3647</v>
      </c>
      <c r="K41" s="356">
        <v>3382</v>
      </c>
      <c r="L41" s="356">
        <v>3504</v>
      </c>
      <c r="M41" s="357">
        <v>3396</v>
      </c>
    </row>
    <row r="42" spans="2:13" ht="27.75" customHeight="1" x14ac:dyDescent="0.2">
      <c r="B42" s="1186"/>
      <c r="C42" s="1187"/>
      <c r="D42" s="106"/>
      <c r="E42" s="1192" t="s">
        <v>34</v>
      </c>
      <c r="F42" s="1192"/>
      <c r="G42" s="1192"/>
      <c r="H42" s="1193"/>
      <c r="I42" s="358" t="s">
        <v>509</v>
      </c>
      <c r="J42" s="359" t="s">
        <v>509</v>
      </c>
      <c r="K42" s="359" t="s">
        <v>509</v>
      </c>
      <c r="L42" s="359" t="s">
        <v>509</v>
      </c>
      <c r="M42" s="360" t="s">
        <v>509</v>
      </c>
    </row>
    <row r="43" spans="2:13" ht="27.75" customHeight="1" x14ac:dyDescent="0.2">
      <c r="B43" s="1186"/>
      <c r="C43" s="1187"/>
      <c r="D43" s="106"/>
      <c r="E43" s="1192" t="s">
        <v>35</v>
      </c>
      <c r="F43" s="1192"/>
      <c r="G43" s="1192"/>
      <c r="H43" s="1193"/>
      <c r="I43" s="358">
        <v>1532</v>
      </c>
      <c r="J43" s="359">
        <v>1417</v>
      </c>
      <c r="K43" s="359">
        <v>1402</v>
      </c>
      <c r="L43" s="359">
        <v>1390</v>
      </c>
      <c r="M43" s="360">
        <v>1327</v>
      </c>
    </row>
    <row r="44" spans="2:13" ht="27.75" customHeight="1" x14ac:dyDescent="0.2">
      <c r="B44" s="1186"/>
      <c r="C44" s="1187"/>
      <c r="D44" s="106"/>
      <c r="E44" s="1192" t="s">
        <v>36</v>
      </c>
      <c r="F44" s="1192"/>
      <c r="G44" s="1192"/>
      <c r="H44" s="1193"/>
      <c r="I44" s="358">
        <v>48</v>
      </c>
      <c r="J44" s="359">
        <v>48</v>
      </c>
      <c r="K44" s="359">
        <v>60</v>
      </c>
      <c r="L44" s="359">
        <v>53</v>
      </c>
      <c r="M44" s="360">
        <v>53</v>
      </c>
    </row>
    <row r="45" spans="2:13" ht="27.75" customHeight="1" x14ac:dyDescent="0.2">
      <c r="B45" s="1186"/>
      <c r="C45" s="1187"/>
      <c r="D45" s="106"/>
      <c r="E45" s="1192" t="s">
        <v>37</v>
      </c>
      <c r="F45" s="1192"/>
      <c r="G45" s="1192"/>
      <c r="H45" s="1193"/>
      <c r="I45" s="358">
        <v>1322</v>
      </c>
      <c r="J45" s="359">
        <v>1312</v>
      </c>
      <c r="K45" s="359">
        <v>1305</v>
      </c>
      <c r="L45" s="359">
        <v>1303</v>
      </c>
      <c r="M45" s="360">
        <v>1300</v>
      </c>
    </row>
    <row r="46" spans="2:13" ht="27.75" customHeight="1" x14ac:dyDescent="0.2">
      <c r="B46" s="1186"/>
      <c r="C46" s="1187"/>
      <c r="D46" s="107"/>
      <c r="E46" s="1192" t="s">
        <v>38</v>
      </c>
      <c r="F46" s="1192"/>
      <c r="G46" s="1192"/>
      <c r="H46" s="1193"/>
      <c r="I46" s="358" t="s">
        <v>509</v>
      </c>
      <c r="J46" s="359" t="s">
        <v>509</v>
      </c>
      <c r="K46" s="359" t="s">
        <v>509</v>
      </c>
      <c r="L46" s="359" t="s">
        <v>509</v>
      </c>
      <c r="M46" s="360" t="s">
        <v>509</v>
      </c>
    </row>
    <row r="47" spans="2:13" ht="27.75" customHeight="1" x14ac:dyDescent="0.2">
      <c r="B47" s="1186"/>
      <c r="C47" s="1187"/>
      <c r="D47" s="108"/>
      <c r="E47" s="1194" t="s">
        <v>39</v>
      </c>
      <c r="F47" s="1195"/>
      <c r="G47" s="1195"/>
      <c r="H47" s="1196"/>
      <c r="I47" s="358" t="s">
        <v>509</v>
      </c>
      <c r="J47" s="359" t="s">
        <v>509</v>
      </c>
      <c r="K47" s="359" t="s">
        <v>509</v>
      </c>
      <c r="L47" s="359" t="s">
        <v>509</v>
      </c>
      <c r="M47" s="360" t="s">
        <v>509</v>
      </c>
    </row>
    <row r="48" spans="2:13" ht="27.75" customHeight="1" x14ac:dyDescent="0.2">
      <c r="B48" s="1186"/>
      <c r="C48" s="1187"/>
      <c r="D48" s="106"/>
      <c r="E48" s="1192" t="s">
        <v>40</v>
      </c>
      <c r="F48" s="1192"/>
      <c r="G48" s="1192"/>
      <c r="H48" s="1193"/>
      <c r="I48" s="358" t="s">
        <v>509</v>
      </c>
      <c r="J48" s="359" t="s">
        <v>509</v>
      </c>
      <c r="K48" s="359" t="s">
        <v>509</v>
      </c>
      <c r="L48" s="359" t="s">
        <v>509</v>
      </c>
      <c r="M48" s="360" t="s">
        <v>509</v>
      </c>
    </row>
    <row r="49" spans="2:13" ht="27.75" customHeight="1" x14ac:dyDescent="0.2">
      <c r="B49" s="1188"/>
      <c r="C49" s="1189"/>
      <c r="D49" s="106"/>
      <c r="E49" s="1192" t="s">
        <v>41</v>
      </c>
      <c r="F49" s="1192"/>
      <c r="G49" s="1192"/>
      <c r="H49" s="1193"/>
      <c r="I49" s="358" t="s">
        <v>509</v>
      </c>
      <c r="J49" s="359" t="s">
        <v>509</v>
      </c>
      <c r="K49" s="359" t="s">
        <v>509</v>
      </c>
      <c r="L49" s="359" t="s">
        <v>509</v>
      </c>
      <c r="M49" s="360" t="s">
        <v>509</v>
      </c>
    </row>
    <row r="50" spans="2:13" ht="27.75" customHeight="1" x14ac:dyDescent="0.2">
      <c r="B50" s="1197" t="s">
        <v>42</v>
      </c>
      <c r="C50" s="1198"/>
      <c r="D50" s="109"/>
      <c r="E50" s="1192" t="s">
        <v>43</v>
      </c>
      <c r="F50" s="1192"/>
      <c r="G50" s="1192"/>
      <c r="H50" s="1193"/>
      <c r="I50" s="358">
        <v>5498</v>
      </c>
      <c r="J50" s="359">
        <v>5730</v>
      </c>
      <c r="K50" s="359">
        <v>6156</v>
      </c>
      <c r="L50" s="359">
        <v>6813</v>
      </c>
      <c r="M50" s="360">
        <v>7185</v>
      </c>
    </row>
    <row r="51" spans="2:13" ht="27.75" customHeight="1" x14ac:dyDescent="0.2">
      <c r="B51" s="1186"/>
      <c r="C51" s="1187"/>
      <c r="D51" s="106"/>
      <c r="E51" s="1192" t="s">
        <v>44</v>
      </c>
      <c r="F51" s="1192"/>
      <c r="G51" s="1192"/>
      <c r="H51" s="1193"/>
      <c r="I51" s="358" t="s">
        <v>509</v>
      </c>
      <c r="J51" s="359" t="s">
        <v>509</v>
      </c>
      <c r="K51" s="359" t="s">
        <v>509</v>
      </c>
      <c r="L51" s="359" t="s">
        <v>509</v>
      </c>
      <c r="M51" s="360" t="s">
        <v>509</v>
      </c>
    </row>
    <row r="52" spans="2:13" ht="27.75" customHeight="1" x14ac:dyDescent="0.2">
      <c r="B52" s="1188"/>
      <c r="C52" s="1189"/>
      <c r="D52" s="106"/>
      <c r="E52" s="1192" t="s">
        <v>45</v>
      </c>
      <c r="F52" s="1192"/>
      <c r="G52" s="1192"/>
      <c r="H52" s="1193"/>
      <c r="I52" s="358">
        <v>5705</v>
      </c>
      <c r="J52" s="359">
        <v>5354</v>
      </c>
      <c r="K52" s="359">
        <v>5049</v>
      </c>
      <c r="L52" s="359">
        <v>4956</v>
      </c>
      <c r="M52" s="360">
        <v>4907</v>
      </c>
    </row>
    <row r="53" spans="2:13" ht="27.75" customHeight="1" thickBot="1" x14ac:dyDescent="0.25">
      <c r="B53" s="1199" t="s">
        <v>46</v>
      </c>
      <c r="C53" s="1200"/>
      <c r="D53" s="110"/>
      <c r="E53" s="1201" t="s">
        <v>47</v>
      </c>
      <c r="F53" s="1201"/>
      <c r="G53" s="1201"/>
      <c r="H53" s="1202"/>
      <c r="I53" s="361">
        <v>-4324</v>
      </c>
      <c r="J53" s="362">
        <v>-4660</v>
      </c>
      <c r="K53" s="362">
        <v>-5056</v>
      </c>
      <c r="L53" s="362">
        <v>-5519</v>
      </c>
      <c r="M53" s="363">
        <v>-6016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T8v+YA3UygRTren4ZfXHMB7QcIyE2XDF0xtncD6Rq5FVBuwyxxw0/W18XvyVLqIXIOZjNITg0OyQQs0Ao4Ai1w==" saltValue="jcxSsF53137/gHXlOwWX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553</v>
      </c>
      <c r="G54" s="119" t="s">
        <v>554</v>
      </c>
      <c r="H54" s="120" t="s">
        <v>555</v>
      </c>
    </row>
    <row r="55" spans="2:8" ht="52.5" customHeight="1" x14ac:dyDescent="0.2">
      <c r="B55" s="121"/>
      <c r="C55" s="1211" t="s">
        <v>50</v>
      </c>
      <c r="D55" s="1211"/>
      <c r="E55" s="1212"/>
      <c r="F55" s="122">
        <v>2298</v>
      </c>
      <c r="G55" s="122">
        <v>2298</v>
      </c>
      <c r="H55" s="123">
        <v>2299</v>
      </c>
    </row>
    <row r="56" spans="2:8" ht="52.5" customHeight="1" x14ac:dyDescent="0.2">
      <c r="B56" s="124"/>
      <c r="C56" s="1213" t="s">
        <v>51</v>
      </c>
      <c r="D56" s="1213"/>
      <c r="E56" s="1214"/>
      <c r="F56" s="125">
        <v>591</v>
      </c>
      <c r="G56" s="125">
        <v>735</v>
      </c>
      <c r="H56" s="126">
        <v>735</v>
      </c>
    </row>
    <row r="57" spans="2:8" ht="53.25" customHeight="1" x14ac:dyDescent="0.2">
      <c r="B57" s="124"/>
      <c r="C57" s="1215" t="s">
        <v>52</v>
      </c>
      <c r="D57" s="1215"/>
      <c r="E57" s="1216"/>
      <c r="F57" s="127">
        <v>3835</v>
      </c>
      <c r="G57" s="127">
        <v>4339</v>
      </c>
      <c r="H57" s="128">
        <v>4658</v>
      </c>
    </row>
    <row r="58" spans="2:8" ht="45.75" customHeight="1" x14ac:dyDescent="0.2">
      <c r="B58" s="129"/>
      <c r="C58" s="1203" t="s">
        <v>571</v>
      </c>
      <c r="D58" s="1204"/>
      <c r="E58" s="1205"/>
      <c r="F58" s="130">
        <v>2068</v>
      </c>
      <c r="G58" s="130">
        <v>2559</v>
      </c>
      <c r="H58" s="131">
        <v>2851</v>
      </c>
    </row>
    <row r="59" spans="2:8" ht="45.75" customHeight="1" x14ac:dyDescent="0.2">
      <c r="B59" s="129"/>
      <c r="C59" s="1203" t="s">
        <v>572</v>
      </c>
      <c r="D59" s="1204"/>
      <c r="E59" s="1205"/>
      <c r="F59" s="130">
        <v>1044</v>
      </c>
      <c r="G59" s="130">
        <v>1044</v>
      </c>
      <c r="H59" s="131">
        <v>1044</v>
      </c>
    </row>
    <row r="60" spans="2:8" ht="45.75" customHeight="1" x14ac:dyDescent="0.2">
      <c r="B60" s="129"/>
      <c r="C60" s="1203" t="s">
        <v>573</v>
      </c>
      <c r="D60" s="1204"/>
      <c r="E60" s="1205"/>
      <c r="F60" s="130">
        <v>414</v>
      </c>
      <c r="G60" s="130">
        <v>414</v>
      </c>
      <c r="H60" s="131">
        <v>414</v>
      </c>
    </row>
    <row r="61" spans="2:8" ht="45.75" customHeight="1" x14ac:dyDescent="0.2">
      <c r="B61" s="129"/>
      <c r="C61" s="1203" t="s">
        <v>574</v>
      </c>
      <c r="D61" s="1204"/>
      <c r="E61" s="1205"/>
      <c r="F61" s="130">
        <v>158</v>
      </c>
      <c r="G61" s="130">
        <v>157</v>
      </c>
      <c r="H61" s="131">
        <v>156</v>
      </c>
    </row>
    <row r="62" spans="2:8" ht="45.75" customHeight="1" thickBot="1" x14ac:dyDescent="0.25">
      <c r="B62" s="132"/>
      <c r="C62" s="1206" t="s">
        <v>575</v>
      </c>
      <c r="D62" s="1207"/>
      <c r="E62" s="1208"/>
      <c r="F62" s="133">
        <v>80</v>
      </c>
      <c r="G62" s="133">
        <v>80</v>
      </c>
      <c r="H62" s="134">
        <v>80</v>
      </c>
    </row>
    <row r="63" spans="2:8" ht="52.5" customHeight="1" thickBot="1" x14ac:dyDescent="0.25">
      <c r="B63" s="135"/>
      <c r="C63" s="1209" t="s">
        <v>53</v>
      </c>
      <c r="D63" s="1209"/>
      <c r="E63" s="1210"/>
      <c r="F63" s="136">
        <v>6724</v>
      </c>
      <c r="G63" s="136">
        <v>7372</v>
      </c>
      <c r="H63" s="137">
        <v>7692</v>
      </c>
    </row>
    <row r="64" spans="2:8" ht="13.2" x14ac:dyDescent="0.2"/>
  </sheetData>
  <sheetProtection algorithmName="SHA-512" hashValue="/abkfPNqCkR0ZZs2vxb9Ppyp+rLm51ugOqNIBdCkmI5w9cRMo6L3wQKBZSbnJOUip+Bwl/jQDoSSriAG+DnqTQ==" saltValue="ipK5Xy/ij1vnAiHib2gS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78073</v>
      </c>
      <c r="E3" s="156"/>
      <c r="F3" s="157">
        <v>114790</v>
      </c>
      <c r="G3" s="158"/>
      <c r="H3" s="159"/>
    </row>
    <row r="4" spans="1:8" x14ac:dyDescent="0.2">
      <c r="A4" s="160"/>
      <c r="B4" s="161"/>
      <c r="C4" s="162"/>
      <c r="D4" s="163">
        <v>45121</v>
      </c>
      <c r="E4" s="164"/>
      <c r="F4" s="165">
        <v>55601</v>
      </c>
      <c r="G4" s="166"/>
      <c r="H4" s="167"/>
    </row>
    <row r="5" spans="1:8" x14ac:dyDescent="0.2">
      <c r="A5" s="148" t="s">
        <v>543</v>
      </c>
      <c r="B5" s="153"/>
      <c r="C5" s="154"/>
      <c r="D5" s="155">
        <v>112101</v>
      </c>
      <c r="E5" s="156"/>
      <c r="F5" s="157">
        <v>126262</v>
      </c>
      <c r="G5" s="158"/>
      <c r="H5" s="159"/>
    </row>
    <row r="6" spans="1:8" x14ac:dyDescent="0.2">
      <c r="A6" s="160"/>
      <c r="B6" s="161"/>
      <c r="C6" s="162"/>
      <c r="D6" s="163">
        <v>51999</v>
      </c>
      <c r="E6" s="164"/>
      <c r="F6" s="165">
        <v>56769</v>
      </c>
      <c r="G6" s="166"/>
      <c r="H6" s="167"/>
    </row>
    <row r="7" spans="1:8" x14ac:dyDescent="0.2">
      <c r="A7" s="148" t="s">
        <v>544</v>
      </c>
      <c r="B7" s="153"/>
      <c r="C7" s="154"/>
      <c r="D7" s="155">
        <v>120166</v>
      </c>
      <c r="E7" s="156"/>
      <c r="F7" s="157">
        <v>126525</v>
      </c>
      <c r="G7" s="158"/>
      <c r="H7" s="159"/>
    </row>
    <row r="8" spans="1:8" x14ac:dyDescent="0.2">
      <c r="A8" s="160"/>
      <c r="B8" s="161"/>
      <c r="C8" s="162"/>
      <c r="D8" s="163">
        <v>51895</v>
      </c>
      <c r="E8" s="164"/>
      <c r="F8" s="165">
        <v>67052</v>
      </c>
      <c r="G8" s="166"/>
      <c r="H8" s="167"/>
    </row>
    <row r="9" spans="1:8" x14ac:dyDescent="0.2">
      <c r="A9" s="148" t="s">
        <v>545</v>
      </c>
      <c r="B9" s="153"/>
      <c r="C9" s="154"/>
      <c r="D9" s="155">
        <v>142253</v>
      </c>
      <c r="E9" s="156"/>
      <c r="F9" s="157">
        <v>122054</v>
      </c>
      <c r="G9" s="158"/>
      <c r="H9" s="159"/>
    </row>
    <row r="10" spans="1:8" x14ac:dyDescent="0.2">
      <c r="A10" s="160"/>
      <c r="B10" s="161"/>
      <c r="C10" s="162"/>
      <c r="D10" s="163">
        <v>123578</v>
      </c>
      <c r="E10" s="164"/>
      <c r="F10" s="165">
        <v>68298</v>
      </c>
      <c r="G10" s="166"/>
      <c r="H10" s="167"/>
    </row>
    <row r="11" spans="1:8" x14ac:dyDescent="0.2">
      <c r="A11" s="148" t="s">
        <v>546</v>
      </c>
      <c r="B11" s="153"/>
      <c r="C11" s="154"/>
      <c r="D11" s="155">
        <v>116877</v>
      </c>
      <c r="E11" s="156"/>
      <c r="F11" s="157">
        <v>111644</v>
      </c>
      <c r="G11" s="158"/>
      <c r="H11" s="159"/>
    </row>
    <row r="12" spans="1:8" x14ac:dyDescent="0.2">
      <c r="A12" s="160"/>
      <c r="B12" s="161"/>
      <c r="C12" s="168"/>
      <c r="D12" s="163">
        <v>96292</v>
      </c>
      <c r="E12" s="164"/>
      <c r="F12" s="165">
        <v>66606</v>
      </c>
      <c r="G12" s="166"/>
      <c r="H12" s="167"/>
    </row>
    <row r="13" spans="1:8" x14ac:dyDescent="0.2">
      <c r="A13" s="148"/>
      <c r="B13" s="153"/>
      <c r="C13" s="169"/>
      <c r="D13" s="170">
        <v>113894</v>
      </c>
      <c r="E13" s="171"/>
      <c r="F13" s="172">
        <v>120255</v>
      </c>
      <c r="G13" s="173"/>
      <c r="H13" s="159"/>
    </row>
    <row r="14" spans="1:8" x14ac:dyDescent="0.2">
      <c r="A14" s="160"/>
      <c r="B14" s="161"/>
      <c r="C14" s="162"/>
      <c r="D14" s="163">
        <v>73777</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11.55</v>
      </c>
      <c r="C19" s="174">
        <f>ROUND(VALUE(SUBSTITUTE(実質収支比率等に係る経年分析!G$48,"▲","-")),2)</f>
        <v>14.83</v>
      </c>
      <c r="D19" s="174">
        <f>ROUND(VALUE(SUBSTITUTE(実質収支比率等に係る経年分析!H$48,"▲","-")),2)</f>
        <v>14.93</v>
      </c>
      <c r="E19" s="174">
        <f>ROUND(VALUE(SUBSTITUTE(実質収支比率等に係る経年分析!I$48,"▲","-")),2)</f>
        <v>18.91</v>
      </c>
      <c r="F19" s="174">
        <f>ROUND(VALUE(SUBSTITUTE(実質収支比率等に係る経年分析!J$48,"▲","-")),2)</f>
        <v>14.09</v>
      </c>
    </row>
    <row r="20" spans="1:11" x14ac:dyDescent="0.2">
      <c r="A20" s="174" t="s">
        <v>57</v>
      </c>
      <c r="B20" s="174">
        <f>ROUND(VALUE(SUBSTITUTE(実質収支比率等に係る経年分析!F$47,"▲","-")),2)</f>
        <v>60.35</v>
      </c>
      <c r="C20" s="174">
        <f>ROUND(VALUE(SUBSTITUTE(実質収支比率等に係る経年分析!G$47,"▲","-")),2)</f>
        <v>61.92</v>
      </c>
      <c r="D20" s="174">
        <f>ROUND(VALUE(SUBSTITUTE(実質収支比率等に係る経年分析!H$47,"▲","-")),2)</f>
        <v>59.19</v>
      </c>
      <c r="E20" s="174">
        <f>ROUND(VALUE(SUBSTITUTE(実質収支比率等に係る経年分析!I$47,"▲","-")),2)</f>
        <v>57.21</v>
      </c>
      <c r="F20" s="174">
        <f>ROUND(VALUE(SUBSTITUTE(実質収支比率等に係る経年分析!J$47,"▲","-")),2)</f>
        <v>59.52</v>
      </c>
    </row>
    <row r="21" spans="1:11" x14ac:dyDescent="0.2">
      <c r="A21" s="174" t="s">
        <v>58</v>
      </c>
      <c r="B21" s="174">
        <f>IF(ISNUMBER(VALUE(SUBSTITUTE(実質収支比率等に係る経年分析!F$49,"▲","-"))),ROUND(VALUE(SUBSTITUTE(実質収支比率等に係る経年分析!F$49,"▲","-")),2),NA())</f>
        <v>3.47</v>
      </c>
      <c r="C21" s="174">
        <f>IF(ISNUMBER(VALUE(SUBSTITUTE(実質収支比率等に係る経年分析!G$49,"▲","-"))),ROUND(VALUE(SUBSTITUTE(実質収支比率等に係る経年分析!G$49,"▲","-")),2),NA())</f>
        <v>3.01</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4.5</v>
      </c>
      <c r="F21" s="174">
        <f>IF(ISNUMBER(VALUE(SUBSTITUTE(実質収支比率等に係る経年分析!J$49,"▲","-"))),ROUND(VALUE(SUBSTITUTE(実質収支比率等に係る経年分析!J$49,"▲","-")),2),NA())</f>
        <v>-5.56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指定居宅サービス特別会計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2">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1.53</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2.2000000000000002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18.899999999999999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14.08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808</v>
      </c>
      <c r="E42" s="176"/>
      <c r="F42" s="176"/>
      <c r="G42" s="176">
        <f>'実質公債費比率（分子）の構造'!L$52</f>
        <v>741</v>
      </c>
      <c r="H42" s="176"/>
      <c r="I42" s="176"/>
      <c r="J42" s="176">
        <f>'実質公債費比率（分子）の構造'!M$52</f>
        <v>720</v>
      </c>
      <c r="K42" s="176"/>
      <c r="L42" s="176"/>
      <c r="M42" s="176">
        <f>'実質公債費比率（分子）の構造'!N$52</f>
        <v>640</v>
      </c>
      <c r="N42" s="176"/>
      <c r="O42" s="176"/>
      <c r="P42" s="176">
        <f>'実質公債費比率（分子）の構造'!O$52</f>
        <v>598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7</v>
      </c>
      <c r="C45" s="176"/>
      <c r="D45" s="176"/>
      <c r="E45" s="176">
        <f>'実質公債費比率（分子）の構造'!L$49</f>
        <v>7</v>
      </c>
      <c r="F45" s="176"/>
      <c r="G45" s="176"/>
      <c r="H45" s="176">
        <f>'実質公債費比率（分子）の構造'!M$49</f>
        <v>7</v>
      </c>
      <c r="I45" s="176"/>
      <c r="J45" s="176"/>
      <c r="K45" s="176">
        <f>'実質公債費比率（分子）の構造'!N$49</f>
        <v>7</v>
      </c>
      <c r="L45" s="176"/>
      <c r="M45" s="176"/>
      <c r="N45" s="176">
        <f>'実質公債費比率（分子）の構造'!O$49</f>
        <v>8</v>
      </c>
      <c r="O45" s="176"/>
      <c r="P45" s="176"/>
    </row>
    <row r="46" spans="1:16" x14ac:dyDescent="0.2">
      <c r="A46" s="176" t="s">
        <v>69</v>
      </c>
      <c r="B46" s="176">
        <f>'実質公債費比率（分子）の構造'!K$48</f>
        <v>108</v>
      </c>
      <c r="C46" s="176"/>
      <c r="D46" s="176"/>
      <c r="E46" s="176">
        <f>'実質公債費比率（分子）の構造'!L$48</f>
        <v>103</v>
      </c>
      <c r="F46" s="176"/>
      <c r="G46" s="176"/>
      <c r="H46" s="176">
        <f>'実質公債費比率（分子）の構造'!M$48</f>
        <v>127</v>
      </c>
      <c r="I46" s="176"/>
      <c r="J46" s="176"/>
      <c r="K46" s="176">
        <f>'実質公債費比率（分子）の構造'!N$48</f>
        <v>120</v>
      </c>
      <c r="L46" s="176"/>
      <c r="M46" s="176"/>
      <c r="N46" s="176">
        <f>'実質公債費比率（分子）の構造'!O$48</f>
        <v>115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761</v>
      </c>
      <c r="C49" s="176"/>
      <c r="D49" s="176"/>
      <c r="E49" s="176">
        <f>'実質公債費比率（分子）の構造'!L$45</f>
        <v>696</v>
      </c>
      <c r="F49" s="176"/>
      <c r="G49" s="176"/>
      <c r="H49" s="176">
        <f>'実質公債費比率（分子）の構造'!M$45</f>
        <v>659</v>
      </c>
      <c r="I49" s="176"/>
      <c r="J49" s="176"/>
      <c r="K49" s="176">
        <f>'実質公債費比率（分子）の構造'!N$45</f>
        <v>547</v>
      </c>
      <c r="L49" s="176"/>
      <c r="M49" s="176"/>
      <c r="N49" s="176">
        <f>'実質公債費比率（分子）の構造'!O$45</f>
        <v>484</v>
      </c>
      <c r="O49" s="176"/>
      <c r="P49" s="176"/>
    </row>
    <row r="50" spans="1:16" x14ac:dyDescent="0.2">
      <c r="A50" s="176" t="s">
        <v>73</v>
      </c>
      <c r="B50" s="176" t="e">
        <f>NA()</f>
        <v>#N/A</v>
      </c>
      <c r="C50" s="176">
        <f>IF(ISNUMBER('実質公債費比率（分子）の構造'!K$53),'実質公債費比率（分子）の構造'!K$53,NA())</f>
        <v>68</v>
      </c>
      <c r="D50" s="176" t="e">
        <f>NA()</f>
        <v>#N/A</v>
      </c>
      <c r="E50" s="176" t="e">
        <f>NA()</f>
        <v>#N/A</v>
      </c>
      <c r="F50" s="176">
        <f>IF(ISNUMBER('実質公債費比率（分子）の構造'!L$53),'実質公債費比率（分子）の構造'!L$53,NA())</f>
        <v>65</v>
      </c>
      <c r="G50" s="176" t="e">
        <f>NA()</f>
        <v>#N/A</v>
      </c>
      <c r="H50" s="176" t="e">
        <f>NA()</f>
        <v>#N/A</v>
      </c>
      <c r="I50" s="176">
        <f>IF(ISNUMBER('実質公債費比率（分子）の構造'!M$53),'実質公債費比率（分子）の構造'!M$53,NA())</f>
        <v>73</v>
      </c>
      <c r="J50" s="176" t="e">
        <f>NA()</f>
        <v>#N/A</v>
      </c>
      <c r="K50" s="176" t="e">
        <f>NA()</f>
        <v>#N/A</v>
      </c>
      <c r="L50" s="176">
        <f>IF(ISNUMBER('実質公債費比率（分子）の構造'!N$53),'実質公債費比率（分子）の構造'!N$53,NA())</f>
        <v>34</v>
      </c>
      <c r="M50" s="176" t="e">
        <f>NA()</f>
        <v>#N/A</v>
      </c>
      <c r="N50" s="176" t="e">
        <f>NA()</f>
        <v>#N/A</v>
      </c>
      <c r="O50" s="176">
        <f>IF(ISNUMBER('実質公債費比率（分子）の構造'!O$53),'実質公債費比率（分子）の構造'!O$53,NA())</f>
        <v>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5705</v>
      </c>
      <c r="E56" s="175"/>
      <c r="F56" s="175"/>
      <c r="G56" s="175">
        <f>'将来負担比率（分子）の構造'!J$52</f>
        <v>5354</v>
      </c>
      <c r="H56" s="175"/>
      <c r="I56" s="175"/>
      <c r="J56" s="175">
        <f>'将来負担比率（分子）の構造'!K$52</f>
        <v>5049</v>
      </c>
      <c r="K56" s="175"/>
      <c r="L56" s="175"/>
      <c r="M56" s="175">
        <f>'将来負担比率（分子）の構造'!L$52</f>
        <v>4956</v>
      </c>
      <c r="N56" s="175"/>
      <c r="O56" s="175"/>
      <c r="P56" s="175">
        <f>'将来負担比率（分子）の構造'!M$52</f>
        <v>4907</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5498</v>
      </c>
      <c r="E58" s="175"/>
      <c r="F58" s="175"/>
      <c r="G58" s="175">
        <f>'将来負担比率（分子）の構造'!J$50</f>
        <v>5730</v>
      </c>
      <c r="H58" s="175"/>
      <c r="I58" s="175"/>
      <c r="J58" s="175">
        <f>'将来負担比率（分子）の構造'!K$50</f>
        <v>6156</v>
      </c>
      <c r="K58" s="175"/>
      <c r="L58" s="175"/>
      <c r="M58" s="175">
        <f>'将来負担比率（分子）の構造'!L$50</f>
        <v>6813</v>
      </c>
      <c r="N58" s="175"/>
      <c r="O58" s="175"/>
      <c r="P58" s="175">
        <f>'将来負担比率（分子）の構造'!M$50</f>
        <v>7185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1322</v>
      </c>
      <c r="C62" s="175"/>
      <c r="D62" s="175"/>
      <c r="E62" s="175">
        <f>'将来負担比率（分子）の構造'!J$45</f>
        <v>1312</v>
      </c>
      <c r="F62" s="175"/>
      <c r="G62" s="175"/>
      <c r="H62" s="175">
        <f>'将来負担比率（分子）の構造'!K$45</f>
        <v>1305</v>
      </c>
      <c r="I62" s="175"/>
      <c r="J62" s="175"/>
      <c r="K62" s="175">
        <f>'将来負担比率（分子）の構造'!L$45</f>
        <v>1303</v>
      </c>
      <c r="L62" s="175"/>
      <c r="M62" s="175"/>
      <c r="N62" s="175">
        <f>'将来負担比率（分子）の構造'!M$45</f>
        <v>1300</v>
      </c>
      <c r="O62" s="175"/>
      <c r="P62" s="175"/>
    </row>
    <row r="63" spans="1:16" x14ac:dyDescent="0.2">
      <c r="A63" s="175" t="s">
        <v>36</v>
      </c>
      <c r="B63" s="175">
        <f>'将来負担比率（分子）の構造'!I$44</f>
        <v>48</v>
      </c>
      <c r="C63" s="175"/>
      <c r="D63" s="175"/>
      <c r="E63" s="175">
        <f>'将来負担比率（分子）の構造'!J$44</f>
        <v>48</v>
      </c>
      <c r="F63" s="175"/>
      <c r="G63" s="175"/>
      <c r="H63" s="175">
        <f>'将来負担比率（分子）の構造'!K$44</f>
        <v>60</v>
      </c>
      <c r="I63" s="175"/>
      <c r="J63" s="175"/>
      <c r="K63" s="175">
        <f>'将来負担比率（分子）の構造'!L$44</f>
        <v>53</v>
      </c>
      <c r="L63" s="175"/>
      <c r="M63" s="175"/>
      <c r="N63" s="175">
        <f>'将来負担比率（分子）の構造'!M$44</f>
        <v>53</v>
      </c>
      <c r="O63" s="175"/>
      <c r="P63" s="175"/>
    </row>
    <row r="64" spans="1:16" x14ac:dyDescent="0.2">
      <c r="A64" s="175" t="s">
        <v>35</v>
      </c>
      <c r="B64" s="175">
        <f>'将来負担比率（分子）の構造'!I$43</f>
        <v>1532</v>
      </c>
      <c r="C64" s="175"/>
      <c r="D64" s="175"/>
      <c r="E64" s="175">
        <f>'将来負担比率（分子）の構造'!J$43</f>
        <v>1417</v>
      </c>
      <c r="F64" s="175"/>
      <c r="G64" s="175"/>
      <c r="H64" s="175">
        <f>'将来負担比率（分子）の構造'!K$43</f>
        <v>1402</v>
      </c>
      <c r="I64" s="175"/>
      <c r="J64" s="175"/>
      <c r="K64" s="175">
        <f>'将来負担比率（分子）の構造'!L$43</f>
        <v>1390</v>
      </c>
      <c r="L64" s="175"/>
      <c r="M64" s="175"/>
      <c r="N64" s="175">
        <f>'将来負担比率（分子）の構造'!M$43</f>
        <v>1327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3978</v>
      </c>
      <c r="C66" s="175"/>
      <c r="D66" s="175"/>
      <c r="E66" s="175">
        <f>'将来負担比率（分子）の構造'!J$41</f>
        <v>3647</v>
      </c>
      <c r="F66" s="175"/>
      <c r="G66" s="175"/>
      <c r="H66" s="175">
        <f>'将来負担比率（分子）の構造'!K$41</f>
        <v>3382</v>
      </c>
      <c r="I66" s="175"/>
      <c r="J66" s="175"/>
      <c r="K66" s="175">
        <f>'将来負担比率（分子）の構造'!L$41</f>
        <v>3504</v>
      </c>
      <c r="L66" s="175"/>
      <c r="M66" s="175"/>
      <c r="N66" s="175">
        <f>'将来負担比率（分子）の構造'!M$41</f>
        <v>3396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2298</v>
      </c>
      <c r="C72" s="179">
        <f>基金残高に係る経年分析!G55</f>
        <v>2298</v>
      </c>
      <c r="D72" s="179">
        <f>基金残高に係る経年分析!H55</f>
        <v>2299</v>
      </c>
    </row>
    <row r="73" spans="1:16" x14ac:dyDescent="0.2">
      <c r="A73" s="178" t="s">
        <v>80</v>
      </c>
      <c r="B73" s="179">
        <f>基金残高に係る経年分析!F56</f>
        <v>591</v>
      </c>
      <c r="C73" s="179">
        <f>基金残高に係る経年分析!G56</f>
        <v>735</v>
      </c>
      <c r="D73" s="179">
        <f>基金残高に係る経年分析!H56</f>
        <v>735</v>
      </c>
    </row>
    <row r="74" spans="1:16" x14ac:dyDescent="0.2">
      <c r="A74" s="178" t="s">
        <v>81</v>
      </c>
      <c r="B74" s="179">
        <f>基金残高に係る経年分析!F57</f>
        <v>3835</v>
      </c>
      <c r="C74" s="179">
        <f>基金残高に係る経年分析!G57</f>
        <v>4339</v>
      </c>
      <c r="D74" s="179">
        <f>基金残高に係る経年分析!H57</f>
        <v>4658</v>
      </c>
    </row>
  </sheetData>
  <sheetProtection algorithmName="SHA-512" hashValue="/P9nAYCMhuA88+QNwTT3Z9bR0CXU9QNCA+StqAgfyocz13WfdTDU9jbMIlWrmwmrEhRcRm/R3gqjyLEEYe494g==" saltValue="K8D3aIZCSte/TKxL+0q+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914271</v>
      </c>
      <c r="S5" s="613"/>
      <c r="T5" s="613"/>
      <c r="U5" s="613"/>
      <c r="V5" s="613"/>
      <c r="W5" s="613"/>
      <c r="X5" s="613"/>
      <c r="Y5" s="614"/>
      <c r="Z5" s="615">
        <v>14.4</v>
      </c>
      <c r="AA5" s="615"/>
      <c r="AB5" s="615"/>
      <c r="AC5" s="615"/>
      <c r="AD5" s="616">
        <v>914271</v>
      </c>
      <c r="AE5" s="616"/>
      <c r="AF5" s="616"/>
      <c r="AG5" s="616"/>
      <c r="AH5" s="616"/>
      <c r="AI5" s="616"/>
      <c r="AJ5" s="616"/>
      <c r="AK5" s="616"/>
      <c r="AL5" s="617">
        <v>23.8</v>
      </c>
      <c r="AM5" s="618"/>
      <c r="AN5" s="618"/>
      <c r="AO5" s="619"/>
      <c r="AP5" s="609" t="s">
        <v>228</v>
      </c>
      <c r="AQ5" s="610"/>
      <c r="AR5" s="610"/>
      <c r="AS5" s="610"/>
      <c r="AT5" s="610"/>
      <c r="AU5" s="610"/>
      <c r="AV5" s="610"/>
      <c r="AW5" s="610"/>
      <c r="AX5" s="610"/>
      <c r="AY5" s="610"/>
      <c r="AZ5" s="610"/>
      <c r="BA5" s="610"/>
      <c r="BB5" s="610"/>
      <c r="BC5" s="610"/>
      <c r="BD5" s="610"/>
      <c r="BE5" s="610"/>
      <c r="BF5" s="611"/>
      <c r="BG5" s="623">
        <v>904297</v>
      </c>
      <c r="BH5" s="624"/>
      <c r="BI5" s="624"/>
      <c r="BJ5" s="624"/>
      <c r="BK5" s="624"/>
      <c r="BL5" s="624"/>
      <c r="BM5" s="624"/>
      <c r="BN5" s="625"/>
      <c r="BO5" s="626">
        <v>98.9</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92380</v>
      </c>
      <c r="S6" s="624"/>
      <c r="T6" s="624"/>
      <c r="U6" s="624"/>
      <c r="V6" s="624"/>
      <c r="W6" s="624"/>
      <c r="X6" s="624"/>
      <c r="Y6" s="625"/>
      <c r="Z6" s="626">
        <v>1.5</v>
      </c>
      <c r="AA6" s="626"/>
      <c r="AB6" s="626"/>
      <c r="AC6" s="626"/>
      <c r="AD6" s="627">
        <v>92380</v>
      </c>
      <c r="AE6" s="627"/>
      <c r="AF6" s="627"/>
      <c r="AG6" s="627"/>
      <c r="AH6" s="627"/>
      <c r="AI6" s="627"/>
      <c r="AJ6" s="627"/>
      <c r="AK6" s="627"/>
      <c r="AL6" s="628">
        <v>2.4</v>
      </c>
      <c r="AM6" s="629"/>
      <c r="AN6" s="629"/>
      <c r="AO6" s="630"/>
      <c r="AP6" s="620" t="s">
        <v>234</v>
      </c>
      <c r="AQ6" s="621"/>
      <c r="AR6" s="621"/>
      <c r="AS6" s="621"/>
      <c r="AT6" s="621"/>
      <c r="AU6" s="621"/>
      <c r="AV6" s="621"/>
      <c r="AW6" s="621"/>
      <c r="AX6" s="621"/>
      <c r="AY6" s="621"/>
      <c r="AZ6" s="621"/>
      <c r="BA6" s="621"/>
      <c r="BB6" s="621"/>
      <c r="BC6" s="621"/>
      <c r="BD6" s="621"/>
      <c r="BE6" s="621"/>
      <c r="BF6" s="622"/>
      <c r="BG6" s="623">
        <v>904297</v>
      </c>
      <c r="BH6" s="624"/>
      <c r="BI6" s="624"/>
      <c r="BJ6" s="624"/>
      <c r="BK6" s="624"/>
      <c r="BL6" s="624"/>
      <c r="BM6" s="624"/>
      <c r="BN6" s="625"/>
      <c r="BO6" s="626">
        <v>98.9</v>
      </c>
      <c r="BP6" s="626"/>
      <c r="BQ6" s="626"/>
      <c r="BR6" s="626"/>
      <c r="BS6" s="627" t="s">
        <v>131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58424</v>
      </c>
      <c r="CS6" s="624"/>
      <c r="CT6" s="624"/>
      <c r="CU6" s="624"/>
      <c r="CV6" s="624"/>
      <c r="CW6" s="624"/>
      <c r="CX6" s="624"/>
      <c r="CY6" s="625"/>
      <c r="CZ6" s="617">
        <v>1.1000000000000001</v>
      </c>
      <c r="DA6" s="618"/>
      <c r="DB6" s="618"/>
      <c r="DC6" s="634"/>
      <c r="DD6" s="632" t="s">
        <v>229</v>
      </c>
      <c r="DE6" s="624"/>
      <c r="DF6" s="624"/>
      <c r="DG6" s="624"/>
      <c r="DH6" s="624"/>
      <c r="DI6" s="624"/>
      <c r="DJ6" s="624"/>
      <c r="DK6" s="624"/>
      <c r="DL6" s="624"/>
      <c r="DM6" s="624"/>
      <c r="DN6" s="624"/>
      <c r="DO6" s="624"/>
      <c r="DP6" s="625"/>
      <c r="DQ6" s="632">
        <v>58424</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308</v>
      </c>
      <c r="S7" s="624"/>
      <c r="T7" s="624"/>
      <c r="U7" s="624"/>
      <c r="V7" s="624"/>
      <c r="W7" s="624"/>
      <c r="X7" s="624"/>
      <c r="Y7" s="625"/>
      <c r="Z7" s="626">
        <v>0</v>
      </c>
      <c r="AA7" s="626"/>
      <c r="AB7" s="626"/>
      <c r="AC7" s="626"/>
      <c r="AD7" s="627">
        <v>308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340552</v>
      </c>
      <c r="BH7" s="624"/>
      <c r="BI7" s="624"/>
      <c r="BJ7" s="624"/>
      <c r="BK7" s="624"/>
      <c r="BL7" s="624"/>
      <c r="BM7" s="624"/>
      <c r="BN7" s="625"/>
      <c r="BO7" s="626">
        <v>37.200000000000003</v>
      </c>
      <c r="BP7" s="626"/>
      <c r="BQ7" s="626"/>
      <c r="BR7" s="626"/>
      <c r="BS7" s="627" t="s">
        <v>229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1390938</v>
      </c>
      <c r="CS7" s="624"/>
      <c r="CT7" s="624"/>
      <c r="CU7" s="624"/>
      <c r="CV7" s="624"/>
      <c r="CW7" s="624"/>
      <c r="CX7" s="624"/>
      <c r="CY7" s="625"/>
      <c r="CZ7" s="626">
        <v>25.1</v>
      </c>
      <c r="DA7" s="626"/>
      <c r="DB7" s="626"/>
      <c r="DC7" s="626"/>
      <c r="DD7" s="632">
        <v>167710</v>
      </c>
      <c r="DE7" s="624"/>
      <c r="DF7" s="624"/>
      <c r="DG7" s="624"/>
      <c r="DH7" s="624"/>
      <c r="DI7" s="624"/>
      <c r="DJ7" s="624"/>
      <c r="DK7" s="624"/>
      <c r="DL7" s="624"/>
      <c r="DM7" s="624"/>
      <c r="DN7" s="624"/>
      <c r="DO7" s="624"/>
      <c r="DP7" s="625"/>
      <c r="DQ7" s="632">
        <v>1233183</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3787</v>
      </c>
      <c r="S8" s="624"/>
      <c r="T8" s="624"/>
      <c r="U8" s="624"/>
      <c r="V8" s="624"/>
      <c r="W8" s="624"/>
      <c r="X8" s="624"/>
      <c r="Y8" s="625"/>
      <c r="Z8" s="626">
        <v>0.1</v>
      </c>
      <c r="AA8" s="626"/>
      <c r="AB8" s="626"/>
      <c r="AC8" s="626"/>
      <c r="AD8" s="627">
        <v>3787</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13449</v>
      </c>
      <c r="BH8" s="624"/>
      <c r="BI8" s="624"/>
      <c r="BJ8" s="624"/>
      <c r="BK8" s="624"/>
      <c r="BL8" s="624"/>
      <c r="BM8" s="624"/>
      <c r="BN8" s="625"/>
      <c r="BO8" s="626">
        <v>1.5</v>
      </c>
      <c r="BP8" s="626"/>
      <c r="BQ8" s="626"/>
      <c r="BR8" s="626"/>
      <c r="BS8" s="627" t="s">
        <v>229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1289823</v>
      </c>
      <c r="CS8" s="624"/>
      <c r="CT8" s="624"/>
      <c r="CU8" s="624"/>
      <c r="CV8" s="624"/>
      <c r="CW8" s="624"/>
      <c r="CX8" s="624"/>
      <c r="CY8" s="625"/>
      <c r="CZ8" s="626">
        <v>23.2</v>
      </c>
      <c r="DA8" s="626"/>
      <c r="DB8" s="626"/>
      <c r="DC8" s="626"/>
      <c r="DD8" s="632">
        <v>6998</v>
      </c>
      <c r="DE8" s="624"/>
      <c r="DF8" s="624"/>
      <c r="DG8" s="624"/>
      <c r="DH8" s="624"/>
      <c r="DI8" s="624"/>
      <c r="DJ8" s="624"/>
      <c r="DK8" s="624"/>
      <c r="DL8" s="624"/>
      <c r="DM8" s="624"/>
      <c r="DN8" s="624"/>
      <c r="DO8" s="624"/>
      <c r="DP8" s="625"/>
      <c r="DQ8" s="632">
        <v>785430</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3284</v>
      </c>
      <c r="S9" s="624"/>
      <c r="T9" s="624"/>
      <c r="U9" s="624"/>
      <c r="V9" s="624"/>
      <c r="W9" s="624"/>
      <c r="X9" s="624"/>
      <c r="Y9" s="625"/>
      <c r="Z9" s="626">
        <v>0.1</v>
      </c>
      <c r="AA9" s="626"/>
      <c r="AB9" s="626"/>
      <c r="AC9" s="626"/>
      <c r="AD9" s="627">
        <v>3284</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291123</v>
      </c>
      <c r="BH9" s="624"/>
      <c r="BI9" s="624"/>
      <c r="BJ9" s="624"/>
      <c r="BK9" s="624"/>
      <c r="BL9" s="624"/>
      <c r="BM9" s="624"/>
      <c r="BN9" s="625"/>
      <c r="BO9" s="626">
        <v>31.8</v>
      </c>
      <c r="BP9" s="626"/>
      <c r="BQ9" s="626"/>
      <c r="BR9" s="626"/>
      <c r="BS9" s="627" t="s">
        <v>229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581061</v>
      </c>
      <c r="CS9" s="624"/>
      <c r="CT9" s="624"/>
      <c r="CU9" s="624"/>
      <c r="CV9" s="624"/>
      <c r="CW9" s="624"/>
      <c r="CX9" s="624"/>
      <c r="CY9" s="625"/>
      <c r="CZ9" s="626">
        <v>10.5</v>
      </c>
      <c r="DA9" s="626"/>
      <c r="DB9" s="626"/>
      <c r="DC9" s="626"/>
      <c r="DD9" s="632">
        <v>12812</v>
      </c>
      <c r="DE9" s="624"/>
      <c r="DF9" s="624"/>
      <c r="DG9" s="624"/>
      <c r="DH9" s="624"/>
      <c r="DI9" s="624"/>
      <c r="DJ9" s="624"/>
      <c r="DK9" s="624"/>
      <c r="DL9" s="624"/>
      <c r="DM9" s="624"/>
      <c r="DN9" s="624"/>
      <c r="DO9" s="624"/>
      <c r="DP9" s="625"/>
      <c r="DQ9" s="632">
        <v>516882</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229</v>
      </c>
      <c r="AA10" s="626"/>
      <c r="AB10" s="626"/>
      <c r="AC10" s="626"/>
      <c r="AD10" s="627" t="s">
        <v>131</v>
      </c>
      <c r="AE10" s="627"/>
      <c r="AF10" s="627"/>
      <c r="AG10" s="627"/>
      <c r="AH10" s="627"/>
      <c r="AI10" s="627"/>
      <c r="AJ10" s="627"/>
      <c r="AK10" s="627"/>
      <c r="AL10" s="628" t="s">
        <v>229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19951</v>
      </c>
      <c r="BH10" s="624"/>
      <c r="BI10" s="624"/>
      <c r="BJ10" s="624"/>
      <c r="BK10" s="624"/>
      <c r="BL10" s="624"/>
      <c r="BM10" s="624"/>
      <c r="BN10" s="625"/>
      <c r="BO10" s="626">
        <v>2.2000000000000002</v>
      </c>
      <c r="BP10" s="626"/>
      <c r="BQ10" s="626"/>
      <c r="BR10" s="626"/>
      <c r="BS10" s="627" t="s">
        <v>131</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2442</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2442</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181184</v>
      </c>
      <c r="S11" s="624"/>
      <c r="T11" s="624"/>
      <c r="U11" s="624"/>
      <c r="V11" s="624"/>
      <c r="W11" s="624"/>
      <c r="X11" s="624"/>
      <c r="Y11" s="625"/>
      <c r="Z11" s="628">
        <v>2.9</v>
      </c>
      <c r="AA11" s="629"/>
      <c r="AB11" s="629"/>
      <c r="AC11" s="635"/>
      <c r="AD11" s="632">
        <v>181184</v>
      </c>
      <c r="AE11" s="624"/>
      <c r="AF11" s="624"/>
      <c r="AG11" s="624"/>
      <c r="AH11" s="624"/>
      <c r="AI11" s="624"/>
      <c r="AJ11" s="624"/>
      <c r="AK11" s="625"/>
      <c r="AL11" s="628">
        <v>4.7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16029</v>
      </c>
      <c r="BH11" s="624"/>
      <c r="BI11" s="624"/>
      <c r="BJ11" s="624"/>
      <c r="BK11" s="624"/>
      <c r="BL11" s="624"/>
      <c r="BM11" s="624"/>
      <c r="BN11" s="625"/>
      <c r="BO11" s="626">
        <v>1.8</v>
      </c>
      <c r="BP11" s="626"/>
      <c r="BQ11" s="626"/>
      <c r="BR11" s="626"/>
      <c r="BS11" s="627" t="s">
        <v>131</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171998</v>
      </c>
      <c r="CS11" s="624"/>
      <c r="CT11" s="624"/>
      <c r="CU11" s="624"/>
      <c r="CV11" s="624"/>
      <c r="CW11" s="624"/>
      <c r="CX11" s="624"/>
      <c r="CY11" s="625"/>
      <c r="CZ11" s="626">
        <v>3.1</v>
      </c>
      <c r="DA11" s="626"/>
      <c r="DB11" s="626"/>
      <c r="DC11" s="626"/>
      <c r="DD11" s="632">
        <v>81156</v>
      </c>
      <c r="DE11" s="624"/>
      <c r="DF11" s="624"/>
      <c r="DG11" s="624"/>
      <c r="DH11" s="624"/>
      <c r="DI11" s="624"/>
      <c r="DJ11" s="624"/>
      <c r="DK11" s="624"/>
      <c r="DL11" s="624"/>
      <c r="DM11" s="624"/>
      <c r="DN11" s="624"/>
      <c r="DO11" s="624"/>
      <c r="DP11" s="625"/>
      <c r="DQ11" s="632">
        <v>126084</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v>33224</v>
      </c>
      <c r="S12" s="624"/>
      <c r="T12" s="624"/>
      <c r="U12" s="624"/>
      <c r="V12" s="624"/>
      <c r="W12" s="624"/>
      <c r="X12" s="624"/>
      <c r="Y12" s="625"/>
      <c r="Z12" s="626">
        <v>0.5</v>
      </c>
      <c r="AA12" s="626"/>
      <c r="AB12" s="626"/>
      <c r="AC12" s="626"/>
      <c r="AD12" s="627">
        <v>33224</v>
      </c>
      <c r="AE12" s="627"/>
      <c r="AF12" s="627"/>
      <c r="AG12" s="627"/>
      <c r="AH12" s="627"/>
      <c r="AI12" s="627"/>
      <c r="AJ12" s="627"/>
      <c r="AK12" s="627"/>
      <c r="AL12" s="628">
        <v>0.9</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487020</v>
      </c>
      <c r="BH12" s="624"/>
      <c r="BI12" s="624"/>
      <c r="BJ12" s="624"/>
      <c r="BK12" s="624"/>
      <c r="BL12" s="624"/>
      <c r="BM12" s="624"/>
      <c r="BN12" s="625"/>
      <c r="BO12" s="626">
        <v>53.3</v>
      </c>
      <c r="BP12" s="626"/>
      <c r="BQ12" s="626"/>
      <c r="BR12" s="626"/>
      <c r="BS12" s="627" t="s">
        <v>131</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193011</v>
      </c>
      <c r="CS12" s="624"/>
      <c r="CT12" s="624"/>
      <c r="CU12" s="624"/>
      <c r="CV12" s="624"/>
      <c r="CW12" s="624"/>
      <c r="CX12" s="624"/>
      <c r="CY12" s="625"/>
      <c r="CZ12" s="626">
        <v>3.5</v>
      </c>
      <c r="DA12" s="626"/>
      <c r="DB12" s="626"/>
      <c r="DC12" s="626"/>
      <c r="DD12" s="632">
        <v>20859</v>
      </c>
      <c r="DE12" s="624"/>
      <c r="DF12" s="624"/>
      <c r="DG12" s="624"/>
      <c r="DH12" s="624"/>
      <c r="DI12" s="624"/>
      <c r="DJ12" s="624"/>
      <c r="DK12" s="624"/>
      <c r="DL12" s="624"/>
      <c r="DM12" s="624"/>
      <c r="DN12" s="624"/>
      <c r="DO12" s="624"/>
      <c r="DP12" s="625"/>
      <c r="DQ12" s="632">
        <v>113214</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480274</v>
      </c>
      <c r="BH13" s="624"/>
      <c r="BI13" s="624"/>
      <c r="BJ13" s="624"/>
      <c r="BK13" s="624"/>
      <c r="BL13" s="624"/>
      <c r="BM13" s="624"/>
      <c r="BN13" s="625"/>
      <c r="BO13" s="626">
        <v>52.5</v>
      </c>
      <c r="BP13" s="626"/>
      <c r="BQ13" s="626"/>
      <c r="BR13" s="626"/>
      <c r="BS13" s="627" t="s">
        <v>229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520674</v>
      </c>
      <c r="CS13" s="624"/>
      <c r="CT13" s="624"/>
      <c r="CU13" s="624"/>
      <c r="CV13" s="624"/>
      <c r="CW13" s="624"/>
      <c r="CX13" s="624"/>
      <c r="CY13" s="625"/>
      <c r="CZ13" s="626">
        <v>9.4</v>
      </c>
      <c r="DA13" s="626"/>
      <c r="DB13" s="626"/>
      <c r="DC13" s="626"/>
      <c r="DD13" s="632">
        <v>464760</v>
      </c>
      <c r="DE13" s="624"/>
      <c r="DF13" s="624"/>
      <c r="DG13" s="624"/>
      <c r="DH13" s="624"/>
      <c r="DI13" s="624"/>
      <c r="DJ13" s="624"/>
      <c r="DK13" s="624"/>
      <c r="DL13" s="624"/>
      <c r="DM13" s="624"/>
      <c r="DN13" s="624"/>
      <c r="DO13" s="624"/>
      <c r="DP13" s="625"/>
      <c r="DQ13" s="632">
        <v>188993</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108</v>
      </c>
      <c r="S14" s="624"/>
      <c r="T14" s="624"/>
      <c r="U14" s="624"/>
      <c r="V14" s="624"/>
      <c r="W14" s="624"/>
      <c r="X14" s="624"/>
      <c r="Y14" s="625"/>
      <c r="Z14" s="626">
        <v>0</v>
      </c>
      <c r="AA14" s="626"/>
      <c r="AB14" s="626"/>
      <c r="AC14" s="626"/>
      <c r="AD14" s="627">
        <v>108</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32595</v>
      </c>
      <c r="BH14" s="624"/>
      <c r="BI14" s="624"/>
      <c r="BJ14" s="624"/>
      <c r="BK14" s="624"/>
      <c r="BL14" s="624"/>
      <c r="BM14" s="624"/>
      <c r="BN14" s="625"/>
      <c r="BO14" s="626">
        <v>3.6</v>
      </c>
      <c r="BP14" s="626"/>
      <c r="BQ14" s="626"/>
      <c r="BR14" s="626"/>
      <c r="BS14" s="627" t="s">
        <v>229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238981</v>
      </c>
      <c r="CS14" s="624"/>
      <c r="CT14" s="624"/>
      <c r="CU14" s="624"/>
      <c r="CV14" s="624"/>
      <c r="CW14" s="624"/>
      <c r="CX14" s="624"/>
      <c r="CY14" s="625"/>
      <c r="CZ14" s="626">
        <v>4.3</v>
      </c>
      <c r="DA14" s="626"/>
      <c r="DB14" s="626"/>
      <c r="DC14" s="626"/>
      <c r="DD14" s="632">
        <v>1910</v>
      </c>
      <c r="DE14" s="624"/>
      <c r="DF14" s="624"/>
      <c r="DG14" s="624"/>
      <c r="DH14" s="624"/>
      <c r="DI14" s="624"/>
      <c r="DJ14" s="624"/>
      <c r="DK14" s="624"/>
      <c r="DL14" s="624"/>
      <c r="DM14" s="624"/>
      <c r="DN14" s="624"/>
      <c r="DO14" s="624"/>
      <c r="DP14" s="625"/>
      <c r="DQ14" s="632">
        <v>228161</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44130</v>
      </c>
      <c r="BH15" s="624"/>
      <c r="BI15" s="624"/>
      <c r="BJ15" s="624"/>
      <c r="BK15" s="624"/>
      <c r="BL15" s="624"/>
      <c r="BM15" s="624"/>
      <c r="BN15" s="625"/>
      <c r="BO15" s="626">
        <v>4.8</v>
      </c>
      <c r="BP15" s="626"/>
      <c r="BQ15" s="626"/>
      <c r="BR15" s="626"/>
      <c r="BS15" s="627" t="s">
        <v>131</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549296</v>
      </c>
      <c r="CS15" s="624"/>
      <c r="CT15" s="624"/>
      <c r="CU15" s="624"/>
      <c r="CV15" s="624"/>
      <c r="CW15" s="624"/>
      <c r="CX15" s="624"/>
      <c r="CY15" s="625"/>
      <c r="CZ15" s="626">
        <v>9.9</v>
      </c>
      <c r="DA15" s="626"/>
      <c r="DB15" s="626"/>
      <c r="DC15" s="626"/>
      <c r="DD15" s="632">
        <v>71166</v>
      </c>
      <c r="DE15" s="624"/>
      <c r="DF15" s="624"/>
      <c r="DG15" s="624"/>
      <c r="DH15" s="624"/>
      <c r="DI15" s="624"/>
      <c r="DJ15" s="624"/>
      <c r="DK15" s="624"/>
      <c r="DL15" s="624"/>
      <c r="DM15" s="624"/>
      <c r="DN15" s="624"/>
      <c r="DO15" s="624"/>
      <c r="DP15" s="625"/>
      <c r="DQ15" s="632">
        <v>459637</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5879</v>
      </c>
      <c r="S16" s="624"/>
      <c r="T16" s="624"/>
      <c r="U16" s="624"/>
      <c r="V16" s="624"/>
      <c r="W16" s="624"/>
      <c r="X16" s="624"/>
      <c r="Y16" s="625"/>
      <c r="Z16" s="626">
        <v>0.1</v>
      </c>
      <c r="AA16" s="626"/>
      <c r="AB16" s="626"/>
      <c r="AC16" s="626"/>
      <c r="AD16" s="627">
        <v>5879</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229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69056</v>
      </c>
      <c r="CS16" s="624"/>
      <c r="CT16" s="624"/>
      <c r="CU16" s="624"/>
      <c r="CV16" s="624"/>
      <c r="CW16" s="624"/>
      <c r="CX16" s="624"/>
      <c r="CY16" s="625"/>
      <c r="CZ16" s="626">
        <v>1.2</v>
      </c>
      <c r="DA16" s="626"/>
      <c r="DB16" s="626"/>
      <c r="DC16" s="626"/>
      <c r="DD16" s="632" t="s">
        <v>131</v>
      </c>
      <c r="DE16" s="624"/>
      <c r="DF16" s="624"/>
      <c r="DG16" s="624"/>
      <c r="DH16" s="624"/>
      <c r="DI16" s="624"/>
      <c r="DJ16" s="624"/>
      <c r="DK16" s="624"/>
      <c r="DL16" s="624"/>
      <c r="DM16" s="624"/>
      <c r="DN16" s="624"/>
      <c r="DO16" s="624"/>
      <c r="DP16" s="625"/>
      <c r="DQ16" s="632">
        <v>64201</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14923</v>
      </c>
      <c r="S17" s="624"/>
      <c r="T17" s="624"/>
      <c r="U17" s="624"/>
      <c r="V17" s="624"/>
      <c r="W17" s="624"/>
      <c r="X17" s="624"/>
      <c r="Y17" s="625"/>
      <c r="Z17" s="626">
        <v>0.2</v>
      </c>
      <c r="AA17" s="626"/>
      <c r="AB17" s="626"/>
      <c r="AC17" s="626"/>
      <c r="AD17" s="627">
        <v>14923</v>
      </c>
      <c r="AE17" s="627"/>
      <c r="AF17" s="627"/>
      <c r="AG17" s="627"/>
      <c r="AH17" s="627"/>
      <c r="AI17" s="627"/>
      <c r="AJ17" s="627"/>
      <c r="AK17" s="627"/>
      <c r="AL17" s="628">
        <v>0.4</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484274</v>
      </c>
      <c r="CS17" s="624"/>
      <c r="CT17" s="624"/>
      <c r="CU17" s="624"/>
      <c r="CV17" s="624"/>
      <c r="CW17" s="624"/>
      <c r="CX17" s="624"/>
      <c r="CY17" s="625"/>
      <c r="CZ17" s="626">
        <v>8.6999999999999993</v>
      </c>
      <c r="DA17" s="626"/>
      <c r="DB17" s="626"/>
      <c r="DC17" s="626"/>
      <c r="DD17" s="632" t="s">
        <v>131</v>
      </c>
      <c r="DE17" s="624"/>
      <c r="DF17" s="624"/>
      <c r="DG17" s="624"/>
      <c r="DH17" s="624"/>
      <c r="DI17" s="624"/>
      <c r="DJ17" s="624"/>
      <c r="DK17" s="624"/>
      <c r="DL17" s="624"/>
      <c r="DM17" s="624"/>
      <c r="DN17" s="624"/>
      <c r="DO17" s="624"/>
      <c r="DP17" s="625"/>
      <c r="DQ17" s="632">
        <v>484274</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4107</v>
      </c>
      <c r="S18" s="624"/>
      <c r="T18" s="624"/>
      <c r="U18" s="624"/>
      <c r="V18" s="624"/>
      <c r="W18" s="624"/>
      <c r="X18" s="624"/>
      <c r="Y18" s="625"/>
      <c r="Z18" s="626">
        <v>0.1</v>
      </c>
      <c r="AA18" s="626"/>
      <c r="AB18" s="626"/>
      <c r="AC18" s="626"/>
      <c r="AD18" s="627">
        <v>4107</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229</v>
      </c>
      <c r="BH18" s="624"/>
      <c r="BI18" s="624"/>
      <c r="BJ18" s="624"/>
      <c r="BK18" s="624"/>
      <c r="BL18" s="624"/>
      <c r="BM18" s="624"/>
      <c r="BN18" s="625"/>
      <c r="BO18" s="626" t="s">
        <v>229</v>
      </c>
      <c r="BP18" s="626"/>
      <c r="BQ18" s="626"/>
      <c r="BR18" s="626"/>
      <c r="BS18" s="627" t="s">
        <v>229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229</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4107</v>
      </c>
      <c r="S19" s="624"/>
      <c r="T19" s="624"/>
      <c r="U19" s="624"/>
      <c r="V19" s="624"/>
      <c r="W19" s="624"/>
      <c r="X19" s="624"/>
      <c r="Y19" s="625"/>
      <c r="Z19" s="626">
        <v>0.1</v>
      </c>
      <c r="AA19" s="626"/>
      <c r="AB19" s="626"/>
      <c r="AC19" s="626"/>
      <c r="AD19" s="627">
        <v>4107</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9974</v>
      </c>
      <c r="BH19" s="624"/>
      <c r="BI19" s="624"/>
      <c r="BJ19" s="624"/>
      <c r="BK19" s="624"/>
      <c r="BL19" s="624"/>
      <c r="BM19" s="624"/>
      <c r="BN19" s="625"/>
      <c r="BO19" s="626">
        <v>1.1000000000000001</v>
      </c>
      <c r="BP19" s="626"/>
      <c r="BQ19" s="626"/>
      <c r="BR19" s="626"/>
      <c r="BS19" s="627" t="s">
        <v>131</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229</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229</v>
      </c>
      <c r="AA20" s="626"/>
      <c r="AB20" s="626"/>
      <c r="AC20" s="626"/>
      <c r="AD20" s="627" t="s">
        <v>131</v>
      </c>
      <c r="AE20" s="627"/>
      <c r="AF20" s="627"/>
      <c r="AG20" s="627"/>
      <c r="AH20" s="627"/>
      <c r="AI20" s="627"/>
      <c r="AJ20" s="627"/>
      <c r="AK20" s="627"/>
      <c r="AL20" s="628" t="s">
        <v>131</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9974</v>
      </c>
      <c r="BH20" s="624"/>
      <c r="BI20" s="624"/>
      <c r="BJ20" s="624"/>
      <c r="BK20" s="624"/>
      <c r="BL20" s="624"/>
      <c r="BM20" s="624"/>
      <c r="BN20" s="625"/>
      <c r="BO20" s="626">
        <v>1.1000000000000001</v>
      </c>
      <c r="BP20" s="626"/>
      <c r="BQ20" s="626"/>
      <c r="BR20" s="626"/>
      <c r="BS20" s="627" t="s">
        <v>229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5549978</v>
      </c>
      <c r="CS20" s="624"/>
      <c r="CT20" s="624"/>
      <c r="CU20" s="624"/>
      <c r="CV20" s="624"/>
      <c r="CW20" s="624"/>
      <c r="CX20" s="624"/>
      <c r="CY20" s="625"/>
      <c r="CZ20" s="626">
        <v>100</v>
      </c>
      <c r="DA20" s="626"/>
      <c r="DB20" s="626"/>
      <c r="DC20" s="626"/>
      <c r="DD20" s="632">
        <v>827371</v>
      </c>
      <c r="DE20" s="624"/>
      <c r="DF20" s="624"/>
      <c r="DG20" s="624"/>
      <c r="DH20" s="624"/>
      <c r="DI20" s="624"/>
      <c r="DJ20" s="624"/>
      <c r="DK20" s="624"/>
      <c r="DL20" s="624"/>
      <c r="DM20" s="624"/>
      <c r="DN20" s="624"/>
      <c r="DO20" s="624"/>
      <c r="DP20" s="625"/>
      <c r="DQ20" s="632">
        <v>4260925</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2904961</v>
      </c>
      <c r="S21" s="624"/>
      <c r="T21" s="624"/>
      <c r="U21" s="624"/>
      <c r="V21" s="624"/>
      <c r="W21" s="624"/>
      <c r="X21" s="624"/>
      <c r="Y21" s="625"/>
      <c r="Z21" s="626">
        <v>45.7</v>
      </c>
      <c r="AA21" s="626"/>
      <c r="AB21" s="626"/>
      <c r="AC21" s="626"/>
      <c r="AD21" s="627">
        <v>2562706</v>
      </c>
      <c r="AE21" s="627"/>
      <c r="AF21" s="627"/>
      <c r="AG21" s="627"/>
      <c r="AH21" s="627"/>
      <c r="AI21" s="627"/>
      <c r="AJ21" s="627"/>
      <c r="AK21" s="627"/>
      <c r="AL21" s="628">
        <v>66.599999999999994</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9974</v>
      </c>
      <c r="BH21" s="624"/>
      <c r="BI21" s="624"/>
      <c r="BJ21" s="624"/>
      <c r="BK21" s="624"/>
      <c r="BL21" s="624"/>
      <c r="BM21" s="624"/>
      <c r="BN21" s="625"/>
      <c r="BO21" s="626">
        <v>1.1000000000000001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2562706</v>
      </c>
      <c r="S22" s="624"/>
      <c r="T22" s="624"/>
      <c r="U22" s="624"/>
      <c r="V22" s="624"/>
      <c r="W22" s="624"/>
      <c r="X22" s="624"/>
      <c r="Y22" s="625"/>
      <c r="Z22" s="626">
        <v>40.299999999999997</v>
      </c>
      <c r="AA22" s="626"/>
      <c r="AB22" s="626"/>
      <c r="AC22" s="626"/>
      <c r="AD22" s="627">
        <v>2562706</v>
      </c>
      <c r="AE22" s="627"/>
      <c r="AF22" s="627"/>
      <c r="AG22" s="627"/>
      <c r="AH22" s="627"/>
      <c r="AI22" s="627"/>
      <c r="AJ22" s="627"/>
      <c r="AK22" s="627"/>
      <c r="AL22" s="628">
        <v>66.599999999999994</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229</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342255</v>
      </c>
      <c r="S23" s="624"/>
      <c r="T23" s="624"/>
      <c r="U23" s="624"/>
      <c r="V23" s="624"/>
      <c r="W23" s="624"/>
      <c r="X23" s="624"/>
      <c r="Y23" s="625"/>
      <c r="Z23" s="626">
        <v>5.4</v>
      </c>
      <c r="AA23" s="626"/>
      <c r="AB23" s="626"/>
      <c r="AC23" s="626"/>
      <c r="AD23" s="627" t="s">
        <v>131</v>
      </c>
      <c r="AE23" s="627"/>
      <c r="AF23" s="627"/>
      <c r="AG23" s="627"/>
      <c r="AH23" s="627"/>
      <c r="AI23" s="627"/>
      <c r="AJ23" s="627"/>
      <c r="AK23" s="627"/>
      <c r="AL23" s="628" t="s">
        <v>131</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229</v>
      </c>
      <c r="AA24" s="626"/>
      <c r="AB24" s="626"/>
      <c r="AC24" s="626"/>
      <c r="AD24" s="627" t="s">
        <v>229</v>
      </c>
      <c r="AE24" s="627"/>
      <c r="AF24" s="627"/>
      <c r="AG24" s="627"/>
      <c r="AH24" s="627"/>
      <c r="AI24" s="627"/>
      <c r="AJ24" s="627"/>
      <c r="AK24" s="627"/>
      <c r="AL24" s="628" t="s">
        <v>131</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1973818</v>
      </c>
      <c r="CS24" s="613"/>
      <c r="CT24" s="613"/>
      <c r="CU24" s="613"/>
      <c r="CV24" s="613"/>
      <c r="CW24" s="613"/>
      <c r="CX24" s="613"/>
      <c r="CY24" s="614"/>
      <c r="CZ24" s="617">
        <v>35.6</v>
      </c>
      <c r="DA24" s="618"/>
      <c r="DB24" s="618"/>
      <c r="DC24" s="634"/>
      <c r="DD24" s="657">
        <v>1540173</v>
      </c>
      <c r="DE24" s="613"/>
      <c r="DF24" s="613"/>
      <c r="DG24" s="613"/>
      <c r="DH24" s="613"/>
      <c r="DI24" s="613"/>
      <c r="DJ24" s="613"/>
      <c r="DK24" s="614"/>
      <c r="DL24" s="657">
        <v>1538526</v>
      </c>
      <c r="DM24" s="613"/>
      <c r="DN24" s="613"/>
      <c r="DO24" s="613"/>
      <c r="DP24" s="613"/>
      <c r="DQ24" s="613"/>
      <c r="DR24" s="613"/>
      <c r="DS24" s="613"/>
      <c r="DT24" s="613"/>
      <c r="DU24" s="613"/>
      <c r="DV24" s="614"/>
      <c r="DW24" s="617">
        <v>40</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4158416</v>
      </c>
      <c r="S25" s="624"/>
      <c r="T25" s="624"/>
      <c r="U25" s="624"/>
      <c r="V25" s="624"/>
      <c r="W25" s="624"/>
      <c r="X25" s="624"/>
      <c r="Y25" s="625"/>
      <c r="Z25" s="626">
        <v>65.5</v>
      </c>
      <c r="AA25" s="626"/>
      <c r="AB25" s="626"/>
      <c r="AC25" s="626"/>
      <c r="AD25" s="627">
        <v>3816161</v>
      </c>
      <c r="AE25" s="627"/>
      <c r="AF25" s="627"/>
      <c r="AG25" s="627"/>
      <c r="AH25" s="627"/>
      <c r="AI25" s="627"/>
      <c r="AJ25" s="627"/>
      <c r="AK25" s="627"/>
      <c r="AL25" s="628">
        <v>99.2</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947734</v>
      </c>
      <c r="CS25" s="653"/>
      <c r="CT25" s="653"/>
      <c r="CU25" s="653"/>
      <c r="CV25" s="653"/>
      <c r="CW25" s="653"/>
      <c r="CX25" s="653"/>
      <c r="CY25" s="654"/>
      <c r="CZ25" s="628">
        <v>17.100000000000001</v>
      </c>
      <c r="DA25" s="655"/>
      <c r="DB25" s="655"/>
      <c r="DC25" s="658"/>
      <c r="DD25" s="632">
        <v>889141</v>
      </c>
      <c r="DE25" s="653"/>
      <c r="DF25" s="653"/>
      <c r="DG25" s="653"/>
      <c r="DH25" s="653"/>
      <c r="DI25" s="653"/>
      <c r="DJ25" s="653"/>
      <c r="DK25" s="654"/>
      <c r="DL25" s="632">
        <v>887694</v>
      </c>
      <c r="DM25" s="653"/>
      <c r="DN25" s="653"/>
      <c r="DO25" s="653"/>
      <c r="DP25" s="653"/>
      <c r="DQ25" s="653"/>
      <c r="DR25" s="653"/>
      <c r="DS25" s="653"/>
      <c r="DT25" s="653"/>
      <c r="DU25" s="653"/>
      <c r="DV25" s="654"/>
      <c r="DW25" s="628">
        <v>23.1</v>
      </c>
      <c r="DX25" s="655"/>
      <c r="DY25" s="655"/>
      <c r="DZ25" s="655"/>
      <c r="EA25" s="655"/>
      <c r="EB25" s="655"/>
      <c r="EC25" s="656"/>
    </row>
    <row r="26" spans="2:133" ht="11.25" customHeight="1" x14ac:dyDescent="0.2">
      <c r="B26" s="620" t="s">
        <v>296</v>
      </c>
      <c r="C26" s="621"/>
      <c r="D26" s="621"/>
      <c r="E26" s="621"/>
      <c r="F26" s="621"/>
      <c r="G26" s="621"/>
      <c r="H26" s="621"/>
      <c r="I26" s="621"/>
      <c r="J26" s="621"/>
      <c r="K26" s="621"/>
      <c r="L26" s="621"/>
      <c r="M26" s="621"/>
      <c r="N26" s="621"/>
      <c r="O26" s="621"/>
      <c r="P26" s="621"/>
      <c r="Q26" s="622"/>
      <c r="R26" s="623">
        <v>1023</v>
      </c>
      <c r="S26" s="624"/>
      <c r="T26" s="624"/>
      <c r="U26" s="624"/>
      <c r="V26" s="624"/>
      <c r="W26" s="624"/>
      <c r="X26" s="624"/>
      <c r="Y26" s="625"/>
      <c r="Z26" s="626">
        <v>0</v>
      </c>
      <c r="AA26" s="626"/>
      <c r="AB26" s="626"/>
      <c r="AC26" s="626"/>
      <c r="AD26" s="627">
        <v>1023</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515821</v>
      </c>
      <c r="CS26" s="624"/>
      <c r="CT26" s="624"/>
      <c r="CU26" s="624"/>
      <c r="CV26" s="624"/>
      <c r="CW26" s="624"/>
      <c r="CX26" s="624"/>
      <c r="CY26" s="625"/>
      <c r="CZ26" s="628">
        <v>9.3000000000000007</v>
      </c>
      <c r="DA26" s="655"/>
      <c r="DB26" s="655"/>
      <c r="DC26" s="658"/>
      <c r="DD26" s="632">
        <v>474383</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5"/>
      <c r="DY26" s="655"/>
      <c r="DZ26" s="655"/>
      <c r="EA26" s="655"/>
      <c r="EB26" s="655"/>
      <c r="EC26" s="656"/>
    </row>
    <row r="27" spans="2:133" ht="11.25" customHeight="1" x14ac:dyDescent="0.2">
      <c r="B27" s="620" t="s">
        <v>299</v>
      </c>
      <c r="C27" s="621"/>
      <c r="D27" s="621"/>
      <c r="E27" s="621"/>
      <c r="F27" s="621"/>
      <c r="G27" s="621"/>
      <c r="H27" s="621"/>
      <c r="I27" s="621"/>
      <c r="J27" s="621"/>
      <c r="K27" s="621"/>
      <c r="L27" s="621"/>
      <c r="M27" s="621"/>
      <c r="N27" s="621"/>
      <c r="O27" s="621"/>
      <c r="P27" s="621"/>
      <c r="Q27" s="622"/>
      <c r="R27" s="623">
        <v>10827</v>
      </c>
      <c r="S27" s="624"/>
      <c r="T27" s="624"/>
      <c r="U27" s="624"/>
      <c r="V27" s="624"/>
      <c r="W27" s="624"/>
      <c r="X27" s="624"/>
      <c r="Y27" s="625"/>
      <c r="Z27" s="626">
        <v>0.2</v>
      </c>
      <c r="AA27" s="626"/>
      <c r="AB27" s="626"/>
      <c r="AC27" s="626"/>
      <c r="AD27" s="627" t="s">
        <v>131</v>
      </c>
      <c r="AE27" s="627"/>
      <c r="AF27" s="627"/>
      <c r="AG27" s="627"/>
      <c r="AH27" s="627"/>
      <c r="AI27" s="627"/>
      <c r="AJ27" s="627"/>
      <c r="AK27" s="627"/>
      <c r="AL27" s="628" t="s">
        <v>131</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914271</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541810</v>
      </c>
      <c r="CS27" s="653"/>
      <c r="CT27" s="653"/>
      <c r="CU27" s="653"/>
      <c r="CV27" s="653"/>
      <c r="CW27" s="653"/>
      <c r="CX27" s="653"/>
      <c r="CY27" s="654"/>
      <c r="CZ27" s="628">
        <v>9.8000000000000007</v>
      </c>
      <c r="DA27" s="655"/>
      <c r="DB27" s="655"/>
      <c r="DC27" s="658"/>
      <c r="DD27" s="632">
        <v>166758</v>
      </c>
      <c r="DE27" s="653"/>
      <c r="DF27" s="653"/>
      <c r="DG27" s="653"/>
      <c r="DH27" s="653"/>
      <c r="DI27" s="653"/>
      <c r="DJ27" s="653"/>
      <c r="DK27" s="654"/>
      <c r="DL27" s="632">
        <v>166558</v>
      </c>
      <c r="DM27" s="653"/>
      <c r="DN27" s="653"/>
      <c r="DO27" s="653"/>
      <c r="DP27" s="653"/>
      <c r="DQ27" s="653"/>
      <c r="DR27" s="653"/>
      <c r="DS27" s="653"/>
      <c r="DT27" s="653"/>
      <c r="DU27" s="653"/>
      <c r="DV27" s="654"/>
      <c r="DW27" s="628">
        <v>4.3</v>
      </c>
      <c r="DX27" s="655"/>
      <c r="DY27" s="655"/>
      <c r="DZ27" s="655"/>
      <c r="EA27" s="655"/>
      <c r="EB27" s="655"/>
      <c r="EC27" s="656"/>
    </row>
    <row r="28" spans="2:133" ht="11.25" customHeight="1" x14ac:dyDescent="0.2">
      <c r="B28" s="620" t="s">
        <v>302</v>
      </c>
      <c r="C28" s="621"/>
      <c r="D28" s="621"/>
      <c r="E28" s="621"/>
      <c r="F28" s="621"/>
      <c r="G28" s="621"/>
      <c r="H28" s="621"/>
      <c r="I28" s="621"/>
      <c r="J28" s="621"/>
      <c r="K28" s="621"/>
      <c r="L28" s="621"/>
      <c r="M28" s="621"/>
      <c r="N28" s="621"/>
      <c r="O28" s="621"/>
      <c r="P28" s="621"/>
      <c r="Q28" s="622"/>
      <c r="R28" s="623">
        <v>45684</v>
      </c>
      <c r="S28" s="624"/>
      <c r="T28" s="624"/>
      <c r="U28" s="624"/>
      <c r="V28" s="624"/>
      <c r="W28" s="624"/>
      <c r="X28" s="624"/>
      <c r="Y28" s="625"/>
      <c r="Z28" s="626">
        <v>0.7</v>
      </c>
      <c r="AA28" s="626"/>
      <c r="AB28" s="626"/>
      <c r="AC28" s="626"/>
      <c r="AD28" s="627">
        <v>11226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484274</v>
      </c>
      <c r="CS28" s="624"/>
      <c r="CT28" s="624"/>
      <c r="CU28" s="624"/>
      <c r="CV28" s="624"/>
      <c r="CW28" s="624"/>
      <c r="CX28" s="624"/>
      <c r="CY28" s="625"/>
      <c r="CZ28" s="628">
        <v>8.6999999999999993</v>
      </c>
      <c r="DA28" s="655"/>
      <c r="DB28" s="655"/>
      <c r="DC28" s="658"/>
      <c r="DD28" s="632">
        <v>484274</v>
      </c>
      <c r="DE28" s="624"/>
      <c r="DF28" s="624"/>
      <c r="DG28" s="624"/>
      <c r="DH28" s="624"/>
      <c r="DI28" s="624"/>
      <c r="DJ28" s="624"/>
      <c r="DK28" s="625"/>
      <c r="DL28" s="632">
        <v>484274</v>
      </c>
      <c r="DM28" s="624"/>
      <c r="DN28" s="624"/>
      <c r="DO28" s="624"/>
      <c r="DP28" s="624"/>
      <c r="DQ28" s="624"/>
      <c r="DR28" s="624"/>
      <c r="DS28" s="624"/>
      <c r="DT28" s="624"/>
      <c r="DU28" s="624"/>
      <c r="DV28" s="625"/>
      <c r="DW28" s="628">
        <v>12.6</v>
      </c>
      <c r="DX28" s="655"/>
      <c r="DY28" s="655"/>
      <c r="DZ28" s="655"/>
      <c r="EA28" s="655"/>
      <c r="EB28" s="655"/>
      <c r="EC28" s="656"/>
    </row>
    <row r="29" spans="2:133" ht="11.25" customHeight="1" x14ac:dyDescent="0.2">
      <c r="B29" s="620" t="s">
        <v>304</v>
      </c>
      <c r="C29" s="621"/>
      <c r="D29" s="621"/>
      <c r="E29" s="621"/>
      <c r="F29" s="621"/>
      <c r="G29" s="621"/>
      <c r="H29" s="621"/>
      <c r="I29" s="621"/>
      <c r="J29" s="621"/>
      <c r="K29" s="621"/>
      <c r="L29" s="621"/>
      <c r="M29" s="621"/>
      <c r="N29" s="621"/>
      <c r="O29" s="621"/>
      <c r="P29" s="621"/>
      <c r="Q29" s="622"/>
      <c r="R29" s="623">
        <v>17141</v>
      </c>
      <c r="S29" s="624"/>
      <c r="T29" s="624"/>
      <c r="U29" s="624"/>
      <c r="V29" s="624"/>
      <c r="W29" s="624"/>
      <c r="X29" s="624"/>
      <c r="Y29" s="625"/>
      <c r="Z29" s="626">
        <v>0.3</v>
      </c>
      <c r="AA29" s="626"/>
      <c r="AB29" s="626"/>
      <c r="AC29" s="626"/>
      <c r="AD29" s="627" t="s">
        <v>131</v>
      </c>
      <c r="AE29" s="627"/>
      <c r="AF29" s="627"/>
      <c r="AG29" s="627"/>
      <c r="AH29" s="627"/>
      <c r="AI29" s="627"/>
      <c r="AJ29" s="627"/>
      <c r="AK29" s="627"/>
      <c r="AL29" s="628" t="s">
        <v>229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483614</v>
      </c>
      <c r="CS29" s="653"/>
      <c r="CT29" s="653"/>
      <c r="CU29" s="653"/>
      <c r="CV29" s="653"/>
      <c r="CW29" s="653"/>
      <c r="CX29" s="653"/>
      <c r="CY29" s="654"/>
      <c r="CZ29" s="628">
        <v>8.6999999999999993</v>
      </c>
      <c r="DA29" s="655"/>
      <c r="DB29" s="655"/>
      <c r="DC29" s="658"/>
      <c r="DD29" s="632">
        <v>483614</v>
      </c>
      <c r="DE29" s="653"/>
      <c r="DF29" s="653"/>
      <c r="DG29" s="653"/>
      <c r="DH29" s="653"/>
      <c r="DI29" s="653"/>
      <c r="DJ29" s="653"/>
      <c r="DK29" s="654"/>
      <c r="DL29" s="632">
        <v>483614</v>
      </c>
      <c r="DM29" s="653"/>
      <c r="DN29" s="653"/>
      <c r="DO29" s="653"/>
      <c r="DP29" s="653"/>
      <c r="DQ29" s="653"/>
      <c r="DR29" s="653"/>
      <c r="DS29" s="653"/>
      <c r="DT29" s="653"/>
      <c r="DU29" s="653"/>
      <c r="DV29" s="654"/>
      <c r="DW29" s="628">
        <v>12.6</v>
      </c>
      <c r="DX29" s="655"/>
      <c r="DY29" s="655"/>
      <c r="DZ29" s="655"/>
      <c r="EA29" s="655"/>
      <c r="EB29" s="655"/>
      <c r="EC29" s="656"/>
    </row>
    <row r="30" spans="2:133" ht="11.25" customHeight="1" x14ac:dyDescent="0.2">
      <c r="B30" s="620" t="s">
        <v>307</v>
      </c>
      <c r="C30" s="621"/>
      <c r="D30" s="621"/>
      <c r="E30" s="621"/>
      <c r="F30" s="621"/>
      <c r="G30" s="621"/>
      <c r="H30" s="621"/>
      <c r="I30" s="621"/>
      <c r="J30" s="621"/>
      <c r="K30" s="621"/>
      <c r="L30" s="621"/>
      <c r="M30" s="621"/>
      <c r="N30" s="621"/>
      <c r="O30" s="621"/>
      <c r="P30" s="621"/>
      <c r="Q30" s="622"/>
      <c r="R30" s="623">
        <v>531701</v>
      </c>
      <c r="S30" s="624"/>
      <c r="T30" s="624"/>
      <c r="U30" s="624"/>
      <c r="V30" s="624"/>
      <c r="W30" s="624"/>
      <c r="X30" s="624"/>
      <c r="Y30" s="625"/>
      <c r="Z30" s="626">
        <v>8.4</v>
      </c>
      <c r="AA30" s="626"/>
      <c r="AB30" s="626"/>
      <c r="AC30" s="626"/>
      <c r="AD30" s="627" t="s">
        <v>131</v>
      </c>
      <c r="AE30" s="627"/>
      <c r="AF30" s="627"/>
      <c r="AG30" s="627"/>
      <c r="AH30" s="627"/>
      <c r="AI30" s="627"/>
      <c r="AJ30" s="627"/>
      <c r="AK30" s="627"/>
      <c r="AL30" s="628" t="s">
        <v>131</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475946</v>
      </c>
      <c r="CS30" s="624"/>
      <c r="CT30" s="624"/>
      <c r="CU30" s="624"/>
      <c r="CV30" s="624"/>
      <c r="CW30" s="624"/>
      <c r="CX30" s="624"/>
      <c r="CY30" s="625"/>
      <c r="CZ30" s="628">
        <v>8.6</v>
      </c>
      <c r="DA30" s="655"/>
      <c r="DB30" s="655"/>
      <c r="DC30" s="658"/>
      <c r="DD30" s="632">
        <v>475946</v>
      </c>
      <c r="DE30" s="624"/>
      <c r="DF30" s="624"/>
      <c r="DG30" s="624"/>
      <c r="DH30" s="624"/>
      <c r="DI30" s="624"/>
      <c r="DJ30" s="624"/>
      <c r="DK30" s="625"/>
      <c r="DL30" s="632">
        <v>475946</v>
      </c>
      <c r="DM30" s="624"/>
      <c r="DN30" s="624"/>
      <c r="DO30" s="624"/>
      <c r="DP30" s="624"/>
      <c r="DQ30" s="624"/>
      <c r="DR30" s="624"/>
      <c r="DS30" s="624"/>
      <c r="DT30" s="624"/>
      <c r="DU30" s="624"/>
      <c r="DV30" s="625"/>
      <c r="DW30" s="628">
        <v>12.4</v>
      </c>
      <c r="DX30" s="655"/>
      <c r="DY30" s="655"/>
      <c r="DZ30" s="655"/>
      <c r="EA30" s="655"/>
      <c r="EB30" s="655"/>
      <c r="EC30" s="656"/>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229</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229</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99.3</v>
      </c>
      <c r="BH31" s="667"/>
      <c r="BI31" s="667"/>
      <c r="BJ31" s="667"/>
      <c r="BK31" s="667"/>
      <c r="BL31" s="667"/>
      <c r="BM31" s="618">
        <v>98.1</v>
      </c>
      <c r="BN31" s="667"/>
      <c r="BO31" s="667"/>
      <c r="BP31" s="667"/>
      <c r="BQ31" s="668"/>
      <c r="BR31" s="670">
        <v>99.5</v>
      </c>
      <c r="BS31" s="667"/>
      <c r="BT31" s="667"/>
      <c r="BU31" s="667"/>
      <c r="BV31" s="667"/>
      <c r="BW31" s="667"/>
      <c r="BX31" s="618">
        <v>98.4</v>
      </c>
      <c r="BY31" s="667"/>
      <c r="BZ31" s="667"/>
      <c r="CA31" s="667"/>
      <c r="CB31" s="668"/>
      <c r="CD31" s="663"/>
      <c r="CE31" s="664"/>
      <c r="CF31" s="620" t="s">
        <v>314</v>
      </c>
      <c r="CG31" s="621"/>
      <c r="CH31" s="621"/>
      <c r="CI31" s="621"/>
      <c r="CJ31" s="621"/>
      <c r="CK31" s="621"/>
      <c r="CL31" s="621"/>
      <c r="CM31" s="621"/>
      <c r="CN31" s="621"/>
      <c r="CO31" s="621"/>
      <c r="CP31" s="621"/>
      <c r="CQ31" s="622"/>
      <c r="CR31" s="623">
        <v>7668</v>
      </c>
      <c r="CS31" s="653"/>
      <c r="CT31" s="653"/>
      <c r="CU31" s="653"/>
      <c r="CV31" s="653"/>
      <c r="CW31" s="653"/>
      <c r="CX31" s="653"/>
      <c r="CY31" s="654"/>
      <c r="CZ31" s="628">
        <v>0.1</v>
      </c>
      <c r="DA31" s="655"/>
      <c r="DB31" s="655"/>
      <c r="DC31" s="658"/>
      <c r="DD31" s="632">
        <v>7668</v>
      </c>
      <c r="DE31" s="653"/>
      <c r="DF31" s="653"/>
      <c r="DG31" s="653"/>
      <c r="DH31" s="653"/>
      <c r="DI31" s="653"/>
      <c r="DJ31" s="653"/>
      <c r="DK31" s="654"/>
      <c r="DL31" s="632">
        <v>7668</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2">
      <c r="B32" s="620" t="s">
        <v>315</v>
      </c>
      <c r="C32" s="621"/>
      <c r="D32" s="621"/>
      <c r="E32" s="621"/>
      <c r="F32" s="621"/>
      <c r="G32" s="621"/>
      <c r="H32" s="621"/>
      <c r="I32" s="621"/>
      <c r="J32" s="621"/>
      <c r="K32" s="621"/>
      <c r="L32" s="621"/>
      <c r="M32" s="621"/>
      <c r="N32" s="621"/>
      <c r="O32" s="621"/>
      <c r="P32" s="621"/>
      <c r="Q32" s="622"/>
      <c r="R32" s="623">
        <v>225177</v>
      </c>
      <c r="S32" s="624"/>
      <c r="T32" s="624"/>
      <c r="U32" s="624"/>
      <c r="V32" s="624"/>
      <c r="W32" s="624"/>
      <c r="X32" s="624"/>
      <c r="Y32" s="625"/>
      <c r="Z32" s="626">
        <v>3.5</v>
      </c>
      <c r="AA32" s="626"/>
      <c r="AB32" s="626"/>
      <c r="AC32" s="626"/>
      <c r="AD32" s="627" t="s">
        <v>229</v>
      </c>
      <c r="AE32" s="627"/>
      <c r="AF32" s="627"/>
      <c r="AG32" s="627"/>
      <c r="AH32" s="627"/>
      <c r="AI32" s="627"/>
      <c r="AJ32" s="627"/>
      <c r="AK32" s="627"/>
      <c r="AL32" s="628" t="s">
        <v>131</v>
      </c>
      <c r="AM32" s="629"/>
      <c r="AN32" s="629"/>
      <c r="AO32" s="630"/>
      <c r="AP32" s="673"/>
      <c r="AQ32" s="674"/>
      <c r="AR32" s="674"/>
      <c r="AS32" s="674"/>
      <c r="AT32" s="678"/>
      <c r="AU32" s="214" t="s">
        <v>316</v>
      </c>
      <c r="AX32" s="620" t="s">
        <v>317</v>
      </c>
      <c r="AY32" s="621"/>
      <c r="AZ32" s="621"/>
      <c r="BA32" s="621"/>
      <c r="BB32" s="621"/>
      <c r="BC32" s="621"/>
      <c r="BD32" s="621"/>
      <c r="BE32" s="621"/>
      <c r="BF32" s="622"/>
      <c r="BG32" s="680">
        <v>99</v>
      </c>
      <c r="BH32" s="653"/>
      <c r="BI32" s="653"/>
      <c r="BJ32" s="653"/>
      <c r="BK32" s="653"/>
      <c r="BL32" s="653"/>
      <c r="BM32" s="629">
        <v>98.3</v>
      </c>
      <c r="BN32" s="653"/>
      <c r="BO32" s="653"/>
      <c r="BP32" s="653"/>
      <c r="BQ32" s="669"/>
      <c r="BR32" s="680">
        <v>99.4</v>
      </c>
      <c r="BS32" s="653"/>
      <c r="BT32" s="653"/>
      <c r="BU32" s="653"/>
      <c r="BV32" s="653"/>
      <c r="BW32" s="653"/>
      <c r="BX32" s="629">
        <v>98.9</v>
      </c>
      <c r="BY32" s="653"/>
      <c r="BZ32" s="653"/>
      <c r="CA32" s="653"/>
      <c r="CB32" s="669"/>
      <c r="CD32" s="665"/>
      <c r="CE32" s="666"/>
      <c r="CF32" s="620" t="s">
        <v>318</v>
      </c>
      <c r="CG32" s="621"/>
      <c r="CH32" s="621"/>
      <c r="CI32" s="621"/>
      <c r="CJ32" s="621"/>
      <c r="CK32" s="621"/>
      <c r="CL32" s="621"/>
      <c r="CM32" s="621"/>
      <c r="CN32" s="621"/>
      <c r="CO32" s="621"/>
      <c r="CP32" s="621"/>
      <c r="CQ32" s="622"/>
      <c r="CR32" s="623">
        <v>660</v>
      </c>
      <c r="CS32" s="624"/>
      <c r="CT32" s="624"/>
      <c r="CU32" s="624"/>
      <c r="CV32" s="624"/>
      <c r="CW32" s="624"/>
      <c r="CX32" s="624"/>
      <c r="CY32" s="625"/>
      <c r="CZ32" s="628">
        <v>0</v>
      </c>
      <c r="DA32" s="655"/>
      <c r="DB32" s="655"/>
      <c r="DC32" s="658"/>
      <c r="DD32" s="632">
        <v>660</v>
      </c>
      <c r="DE32" s="624"/>
      <c r="DF32" s="624"/>
      <c r="DG32" s="624"/>
      <c r="DH32" s="624"/>
      <c r="DI32" s="624"/>
      <c r="DJ32" s="624"/>
      <c r="DK32" s="625"/>
      <c r="DL32" s="632">
        <v>660</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319</v>
      </c>
      <c r="C33" s="621"/>
      <c r="D33" s="621"/>
      <c r="E33" s="621"/>
      <c r="F33" s="621"/>
      <c r="G33" s="621"/>
      <c r="H33" s="621"/>
      <c r="I33" s="621"/>
      <c r="J33" s="621"/>
      <c r="K33" s="621"/>
      <c r="L33" s="621"/>
      <c r="M33" s="621"/>
      <c r="N33" s="621"/>
      <c r="O33" s="621"/>
      <c r="P33" s="621"/>
      <c r="Q33" s="622"/>
      <c r="R33" s="623">
        <v>47643</v>
      </c>
      <c r="S33" s="624"/>
      <c r="T33" s="624"/>
      <c r="U33" s="624"/>
      <c r="V33" s="624"/>
      <c r="W33" s="624"/>
      <c r="X33" s="624"/>
      <c r="Y33" s="625"/>
      <c r="Z33" s="626">
        <v>0.7</v>
      </c>
      <c r="AA33" s="626"/>
      <c r="AB33" s="626"/>
      <c r="AC33" s="626"/>
      <c r="AD33" s="627">
        <v>15835</v>
      </c>
      <c r="AE33" s="627"/>
      <c r="AF33" s="627"/>
      <c r="AG33" s="627"/>
      <c r="AH33" s="627"/>
      <c r="AI33" s="627"/>
      <c r="AJ33" s="627"/>
      <c r="AK33" s="627"/>
      <c r="AL33" s="628">
        <v>0.4</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99.4</v>
      </c>
      <c r="BH33" s="682"/>
      <c r="BI33" s="682"/>
      <c r="BJ33" s="682"/>
      <c r="BK33" s="682"/>
      <c r="BL33" s="682"/>
      <c r="BM33" s="683">
        <v>97.6</v>
      </c>
      <c r="BN33" s="682"/>
      <c r="BO33" s="682"/>
      <c r="BP33" s="682"/>
      <c r="BQ33" s="684"/>
      <c r="BR33" s="681">
        <v>99.5</v>
      </c>
      <c r="BS33" s="682"/>
      <c r="BT33" s="682"/>
      <c r="BU33" s="682"/>
      <c r="BV33" s="682"/>
      <c r="BW33" s="682"/>
      <c r="BX33" s="683">
        <v>97.8</v>
      </c>
      <c r="BY33" s="682"/>
      <c r="BZ33" s="682"/>
      <c r="CA33" s="682"/>
      <c r="CB33" s="684"/>
      <c r="CD33" s="620" t="s">
        <v>321</v>
      </c>
      <c r="CE33" s="621"/>
      <c r="CF33" s="621"/>
      <c r="CG33" s="621"/>
      <c r="CH33" s="621"/>
      <c r="CI33" s="621"/>
      <c r="CJ33" s="621"/>
      <c r="CK33" s="621"/>
      <c r="CL33" s="621"/>
      <c r="CM33" s="621"/>
      <c r="CN33" s="621"/>
      <c r="CO33" s="621"/>
      <c r="CP33" s="621"/>
      <c r="CQ33" s="622"/>
      <c r="CR33" s="623">
        <v>2679733</v>
      </c>
      <c r="CS33" s="653"/>
      <c r="CT33" s="653"/>
      <c r="CU33" s="653"/>
      <c r="CV33" s="653"/>
      <c r="CW33" s="653"/>
      <c r="CX33" s="653"/>
      <c r="CY33" s="654"/>
      <c r="CZ33" s="628">
        <v>48.3</v>
      </c>
      <c r="DA33" s="655"/>
      <c r="DB33" s="655"/>
      <c r="DC33" s="658"/>
      <c r="DD33" s="632">
        <v>2250441</v>
      </c>
      <c r="DE33" s="653"/>
      <c r="DF33" s="653"/>
      <c r="DG33" s="653"/>
      <c r="DH33" s="653"/>
      <c r="DI33" s="653"/>
      <c r="DJ33" s="653"/>
      <c r="DK33" s="654"/>
      <c r="DL33" s="632">
        <v>1287336</v>
      </c>
      <c r="DM33" s="653"/>
      <c r="DN33" s="653"/>
      <c r="DO33" s="653"/>
      <c r="DP33" s="653"/>
      <c r="DQ33" s="653"/>
      <c r="DR33" s="653"/>
      <c r="DS33" s="653"/>
      <c r="DT33" s="653"/>
      <c r="DU33" s="653"/>
      <c r="DV33" s="654"/>
      <c r="DW33" s="628">
        <v>33.5</v>
      </c>
      <c r="DX33" s="655"/>
      <c r="DY33" s="655"/>
      <c r="DZ33" s="655"/>
      <c r="EA33" s="655"/>
      <c r="EB33" s="655"/>
      <c r="EC33" s="656"/>
    </row>
    <row r="34" spans="2:133" ht="11.25" customHeight="1" x14ac:dyDescent="0.2">
      <c r="B34" s="620" t="s">
        <v>322</v>
      </c>
      <c r="C34" s="621"/>
      <c r="D34" s="621"/>
      <c r="E34" s="621"/>
      <c r="F34" s="621"/>
      <c r="G34" s="621"/>
      <c r="H34" s="621"/>
      <c r="I34" s="621"/>
      <c r="J34" s="621"/>
      <c r="K34" s="621"/>
      <c r="L34" s="621"/>
      <c r="M34" s="621"/>
      <c r="N34" s="621"/>
      <c r="O34" s="621"/>
      <c r="P34" s="621"/>
      <c r="Q34" s="622"/>
      <c r="R34" s="623">
        <v>9261</v>
      </c>
      <c r="S34" s="624"/>
      <c r="T34" s="624"/>
      <c r="U34" s="624"/>
      <c r="V34" s="624"/>
      <c r="W34" s="624"/>
      <c r="X34" s="624"/>
      <c r="Y34" s="625"/>
      <c r="Z34" s="626">
        <v>0.1</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680740</v>
      </c>
      <c r="CS34" s="624"/>
      <c r="CT34" s="624"/>
      <c r="CU34" s="624"/>
      <c r="CV34" s="624"/>
      <c r="CW34" s="624"/>
      <c r="CX34" s="624"/>
      <c r="CY34" s="625"/>
      <c r="CZ34" s="628">
        <v>12.3</v>
      </c>
      <c r="DA34" s="655"/>
      <c r="DB34" s="655"/>
      <c r="DC34" s="658"/>
      <c r="DD34" s="632">
        <v>489220</v>
      </c>
      <c r="DE34" s="624"/>
      <c r="DF34" s="624"/>
      <c r="DG34" s="624"/>
      <c r="DH34" s="624"/>
      <c r="DI34" s="624"/>
      <c r="DJ34" s="624"/>
      <c r="DK34" s="625"/>
      <c r="DL34" s="632">
        <v>460364</v>
      </c>
      <c r="DM34" s="624"/>
      <c r="DN34" s="624"/>
      <c r="DO34" s="624"/>
      <c r="DP34" s="624"/>
      <c r="DQ34" s="624"/>
      <c r="DR34" s="624"/>
      <c r="DS34" s="624"/>
      <c r="DT34" s="624"/>
      <c r="DU34" s="624"/>
      <c r="DV34" s="625"/>
      <c r="DW34" s="628">
        <v>12</v>
      </c>
      <c r="DX34" s="655"/>
      <c r="DY34" s="655"/>
      <c r="DZ34" s="655"/>
      <c r="EA34" s="655"/>
      <c r="EB34" s="655"/>
      <c r="EC34" s="656"/>
    </row>
    <row r="35" spans="2:133" ht="11.25" customHeight="1" x14ac:dyDescent="0.2">
      <c r="B35" s="620" t="s">
        <v>324</v>
      </c>
      <c r="C35" s="621"/>
      <c r="D35" s="621"/>
      <c r="E35" s="621"/>
      <c r="F35" s="621"/>
      <c r="G35" s="621"/>
      <c r="H35" s="621"/>
      <c r="I35" s="621"/>
      <c r="J35" s="621"/>
      <c r="K35" s="621"/>
      <c r="L35" s="621"/>
      <c r="M35" s="621"/>
      <c r="N35" s="621"/>
      <c r="O35" s="621"/>
      <c r="P35" s="621"/>
      <c r="Q35" s="622"/>
      <c r="R35" s="623">
        <v>19527</v>
      </c>
      <c r="S35" s="624"/>
      <c r="T35" s="624"/>
      <c r="U35" s="624"/>
      <c r="V35" s="624"/>
      <c r="W35" s="624"/>
      <c r="X35" s="624"/>
      <c r="Y35" s="625"/>
      <c r="Z35" s="626">
        <v>0.3</v>
      </c>
      <c r="AA35" s="626"/>
      <c r="AB35" s="626"/>
      <c r="AC35" s="626"/>
      <c r="AD35" s="627" t="s">
        <v>229</v>
      </c>
      <c r="AE35" s="627"/>
      <c r="AF35" s="627"/>
      <c r="AG35" s="627"/>
      <c r="AH35" s="627"/>
      <c r="AI35" s="627"/>
      <c r="AJ35" s="627"/>
      <c r="AK35" s="627"/>
      <c r="AL35" s="628" t="s">
        <v>229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52545</v>
      </c>
      <c r="CS35" s="653"/>
      <c r="CT35" s="653"/>
      <c r="CU35" s="653"/>
      <c r="CV35" s="653"/>
      <c r="CW35" s="653"/>
      <c r="CX35" s="653"/>
      <c r="CY35" s="654"/>
      <c r="CZ35" s="628">
        <v>0.9</v>
      </c>
      <c r="DA35" s="655"/>
      <c r="DB35" s="655"/>
      <c r="DC35" s="658"/>
      <c r="DD35" s="632">
        <v>46319</v>
      </c>
      <c r="DE35" s="653"/>
      <c r="DF35" s="653"/>
      <c r="DG35" s="653"/>
      <c r="DH35" s="653"/>
      <c r="DI35" s="653"/>
      <c r="DJ35" s="653"/>
      <c r="DK35" s="654"/>
      <c r="DL35" s="632">
        <v>45736</v>
      </c>
      <c r="DM35" s="653"/>
      <c r="DN35" s="653"/>
      <c r="DO35" s="653"/>
      <c r="DP35" s="653"/>
      <c r="DQ35" s="653"/>
      <c r="DR35" s="653"/>
      <c r="DS35" s="653"/>
      <c r="DT35" s="653"/>
      <c r="DU35" s="653"/>
      <c r="DV35" s="654"/>
      <c r="DW35" s="628">
        <v>1.2</v>
      </c>
      <c r="DX35" s="655"/>
      <c r="DY35" s="655"/>
      <c r="DZ35" s="655"/>
      <c r="EA35" s="655"/>
      <c r="EB35" s="655"/>
      <c r="EC35" s="656"/>
    </row>
    <row r="36" spans="2:133" ht="11.25" customHeight="1" x14ac:dyDescent="0.2">
      <c r="B36" s="620" t="s">
        <v>328</v>
      </c>
      <c r="C36" s="621"/>
      <c r="D36" s="621"/>
      <c r="E36" s="621"/>
      <c r="F36" s="621"/>
      <c r="G36" s="621"/>
      <c r="H36" s="621"/>
      <c r="I36" s="621"/>
      <c r="J36" s="621"/>
      <c r="K36" s="621"/>
      <c r="L36" s="621"/>
      <c r="M36" s="621"/>
      <c r="N36" s="621"/>
      <c r="O36" s="621"/>
      <c r="P36" s="621"/>
      <c r="Q36" s="622"/>
      <c r="R36" s="623">
        <v>806060</v>
      </c>
      <c r="S36" s="624"/>
      <c r="T36" s="624"/>
      <c r="U36" s="624"/>
      <c r="V36" s="624"/>
      <c r="W36" s="624"/>
      <c r="X36" s="624"/>
      <c r="Y36" s="625"/>
      <c r="Z36" s="626">
        <v>12.7</v>
      </c>
      <c r="AA36" s="626"/>
      <c r="AB36" s="626"/>
      <c r="AC36" s="626"/>
      <c r="AD36" s="627" t="s">
        <v>131</v>
      </c>
      <c r="AE36" s="627"/>
      <c r="AF36" s="627"/>
      <c r="AG36" s="627"/>
      <c r="AH36" s="627"/>
      <c r="AI36" s="627"/>
      <c r="AJ36" s="627"/>
      <c r="AK36" s="627"/>
      <c r="AL36" s="628" t="s">
        <v>131</v>
      </c>
      <c r="AM36" s="629"/>
      <c r="AN36" s="629"/>
      <c r="AO36" s="630"/>
      <c r="AP36" s="222"/>
      <c r="AQ36" s="685" t="s">
        <v>329</v>
      </c>
      <c r="AR36" s="686"/>
      <c r="AS36" s="686"/>
      <c r="AT36" s="686"/>
      <c r="AU36" s="686"/>
      <c r="AV36" s="686"/>
      <c r="AW36" s="686"/>
      <c r="AX36" s="686"/>
      <c r="AY36" s="687"/>
      <c r="AZ36" s="612">
        <v>673199</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62978</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952220</v>
      </c>
      <c r="CS36" s="624"/>
      <c r="CT36" s="624"/>
      <c r="CU36" s="624"/>
      <c r="CV36" s="624"/>
      <c r="CW36" s="624"/>
      <c r="CX36" s="624"/>
      <c r="CY36" s="625"/>
      <c r="CZ36" s="628">
        <v>17.2</v>
      </c>
      <c r="DA36" s="655"/>
      <c r="DB36" s="655"/>
      <c r="DC36" s="658"/>
      <c r="DD36" s="632">
        <v>840358</v>
      </c>
      <c r="DE36" s="624"/>
      <c r="DF36" s="624"/>
      <c r="DG36" s="624"/>
      <c r="DH36" s="624"/>
      <c r="DI36" s="624"/>
      <c r="DJ36" s="624"/>
      <c r="DK36" s="625"/>
      <c r="DL36" s="632">
        <v>610224</v>
      </c>
      <c r="DM36" s="624"/>
      <c r="DN36" s="624"/>
      <c r="DO36" s="624"/>
      <c r="DP36" s="624"/>
      <c r="DQ36" s="624"/>
      <c r="DR36" s="624"/>
      <c r="DS36" s="624"/>
      <c r="DT36" s="624"/>
      <c r="DU36" s="624"/>
      <c r="DV36" s="625"/>
      <c r="DW36" s="628">
        <v>15.9</v>
      </c>
      <c r="DX36" s="655"/>
      <c r="DY36" s="655"/>
      <c r="DZ36" s="655"/>
      <c r="EA36" s="655"/>
      <c r="EB36" s="655"/>
      <c r="EC36" s="656"/>
    </row>
    <row r="37" spans="2:133" ht="11.25" customHeight="1" x14ac:dyDescent="0.2">
      <c r="B37" s="620" t="s">
        <v>332</v>
      </c>
      <c r="C37" s="621"/>
      <c r="D37" s="621"/>
      <c r="E37" s="621"/>
      <c r="F37" s="621"/>
      <c r="G37" s="621"/>
      <c r="H37" s="621"/>
      <c r="I37" s="621"/>
      <c r="J37" s="621"/>
      <c r="K37" s="621"/>
      <c r="L37" s="621"/>
      <c r="M37" s="621"/>
      <c r="N37" s="621"/>
      <c r="O37" s="621"/>
      <c r="P37" s="621"/>
      <c r="Q37" s="622"/>
      <c r="R37" s="623">
        <v>112596</v>
      </c>
      <c r="S37" s="624"/>
      <c r="T37" s="624"/>
      <c r="U37" s="624"/>
      <c r="V37" s="624"/>
      <c r="W37" s="624"/>
      <c r="X37" s="624"/>
      <c r="Y37" s="625"/>
      <c r="Z37" s="626">
        <v>1.8</v>
      </c>
      <c r="AA37" s="626"/>
      <c r="AB37" s="626"/>
      <c r="AC37" s="626"/>
      <c r="AD37" s="627">
        <v>4182</v>
      </c>
      <c r="AE37" s="627"/>
      <c r="AF37" s="627"/>
      <c r="AG37" s="627"/>
      <c r="AH37" s="627"/>
      <c r="AI37" s="627"/>
      <c r="AJ37" s="627"/>
      <c r="AK37" s="627"/>
      <c r="AL37" s="628">
        <v>0.1</v>
      </c>
      <c r="AM37" s="629"/>
      <c r="AN37" s="629"/>
      <c r="AO37" s="630"/>
      <c r="AQ37" s="689" t="s">
        <v>333</v>
      </c>
      <c r="AR37" s="690"/>
      <c r="AS37" s="690"/>
      <c r="AT37" s="690"/>
      <c r="AU37" s="690"/>
      <c r="AV37" s="690"/>
      <c r="AW37" s="690"/>
      <c r="AX37" s="690"/>
      <c r="AY37" s="691"/>
      <c r="AZ37" s="623">
        <v>217772</v>
      </c>
      <c r="BA37" s="624"/>
      <c r="BB37" s="624"/>
      <c r="BC37" s="624"/>
      <c r="BD37" s="653"/>
      <c r="BE37" s="653"/>
      <c r="BF37" s="669"/>
      <c r="BG37" s="620" t="s">
        <v>334</v>
      </c>
      <c r="BH37" s="621"/>
      <c r="BI37" s="621"/>
      <c r="BJ37" s="621"/>
      <c r="BK37" s="621"/>
      <c r="BL37" s="621"/>
      <c r="BM37" s="621"/>
      <c r="BN37" s="621"/>
      <c r="BO37" s="621"/>
      <c r="BP37" s="621"/>
      <c r="BQ37" s="621"/>
      <c r="BR37" s="621"/>
      <c r="BS37" s="621"/>
      <c r="BT37" s="621"/>
      <c r="BU37" s="622"/>
      <c r="BV37" s="623">
        <v>52605</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434844</v>
      </c>
      <c r="CS37" s="653"/>
      <c r="CT37" s="653"/>
      <c r="CU37" s="653"/>
      <c r="CV37" s="653"/>
      <c r="CW37" s="653"/>
      <c r="CX37" s="653"/>
      <c r="CY37" s="654"/>
      <c r="CZ37" s="628">
        <v>7.8</v>
      </c>
      <c r="DA37" s="655"/>
      <c r="DB37" s="655"/>
      <c r="DC37" s="658"/>
      <c r="DD37" s="632">
        <v>434439</v>
      </c>
      <c r="DE37" s="653"/>
      <c r="DF37" s="653"/>
      <c r="DG37" s="653"/>
      <c r="DH37" s="653"/>
      <c r="DI37" s="653"/>
      <c r="DJ37" s="653"/>
      <c r="DK37" s="654"/>
      <c r="DL37" s="632">
        <v>434439</v>
      </c>
      <c r="DM37" s="653"/>
      <c r="DN37" s="653"/>
      <c r="DO37" s="653"/>
      <c r="DP37" s="653"/>
      <c r="DQ37" s="653"/>
      <c r="DR37" s="653"/>
      <c r="DS37" s="653"/>
      <c r="DT37" s="653"/>
      <c r="DU37" s="653"/>
      <c r="DV37" s="654"/>
      <c r="DW37" s="628">
        <v>11.3</v>
      </c>
      <c r="DX37" s="655"/>
      <c r="DY37" s="655"/>
      <c r="DZ37" s="655"/>
      <c r="EA37" s="655"/>
      <c r="EB37" s="655"/>
      <c r="EC37" s="656"/>
    </row>
    <row r="38" spans="2:133" ht="11.25" customHeight="1" x14ac:dyDescent="0.2">
      <c r="B38" s="620" t="s">
        <v>336</v>
      </c>
      <c r="C38" s="621"/>
      <c r="D38" s="621"/>
      <c r="E38" s="621"/>
      <c r="F38" s="621"/>
      <c r="G38" s="621"/>
      <c r="H38" s="621"/>
      <c r="I38" s="621"/>
      <c r="J38" s="621"/>
      <c r="K38" s="621"/>
      <c r="L38" s="621"/>
      <c r="M38" s="621"/>
      <c r="N38" s="621"/>
      <c r="O38" s="621"/>
      <c r="P38" s="621"/>
      <c r="Q38" s="622"/>
      <c r="R38" s="623">
        <v>367400</v>
      </c>
      <c r="S38" s="624"/>
      <c r="T38" s="624"/>
      <c r="U38" s="624"/>
      <c r="V38" s="624"/>
      <c r="W38" s="624"/>
      <c r="X38" s="624"/>
      <c r="Y38" s="625"/>
      <c r="Z38" s="626">
        <v>5.8</v>
      </c>
      <c r="AA38" s="626"/>
      <c r="AB38" s="626"/>
      <c r="AC38" s="626"/>
      <c r="AD38" s="627" t="s">
        <v>131</v>
      </c>
      <c r="AE38" s="627"/>
      <c r="AF38" s="627"/>
      <c r="AG38" s="627"/>
      <c r="AH38" s="627"/>
      <c r="AI38" s="627"/>
      <c r="AJ38" s="627"/>
      <c r="AK38" s="627"/>
      <c r="AL38" s="628" t="s">
        <v>229</v>
      </c>
      <c r="AM38" s="629"/>
      <c r="AN38" s="629"/>
      <c r="AO38" s="630"/>
      <c r="AQ38" s="689" t="s">
        <v>337</v>
      </c>
      <c r="AR38" s="690"/>
      <c r="AS38" s="690"/>
      <c r="AT38" s="690"/>
      <c r="AU38" s="690"/>
      <c r="AV38" s="690"/>
      <c r="AW38" s="690"/>
      <c r="AX38" s="690"/>
      <c r="AY38" s="691"/>
      <c r="AZ38" s="623">
        <v>24540</v>
      </c>
      <c r="BA38" s="624"/>
      <c r="BB38" s="624"/>
      <c r="BC38" s="624"/>
      <c r="BD38" s="653"/>
      <c r="BE38" s="653"/>
      <c r="BF38" s="669"/>
      <c r="BG38" s="620" t="s">
        <v>338</v>
      </c>
      <c r="BH38" s="621"/>
      <c r="BI38" s="621"/>
      <c r="BJ38" s="621"/>
      <c r="BK38" s="621"/>
      <c r="BL38" s="621"/>
      <c r="BM38" s="621"/>
      <c r="BN38" s="621"/>
      <c r="BO38" s="621"/>
      <c r="BP38" s="621"/>
      <c r="BQ38" s="621"/>
      <c r="BR38" s="621"/>
      <c r="BS38" s="621"/>
      <c r="BT38" s="621"/>
      <c r="BU38" s="622"/>
      <c r="BV38" s="623">
        <v>1085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673199</v>
      </c>
      <c r="CS38" s="624"/>
      <c r="CT38" s="624"/>
      <c r="CU38" s="624"/>
      <c r="CV38" s="624"/>
      <c r="CW38" s="624"/>
      <c r="CX38" s="624"/>
      <c r="CY38" s="625"/>
      <c r="CZ38" s="628">
        <v>12.1</v>
      </c>
      <c r="DA38" s="655"/>
      <c r="DB38" s="655"/>
      <c r="DC38" s="658"/>
      <c r="DD38" s="632">
        <v>553987</v>
      </c>
      <c r="DE38" s="624"/>
      <c r="DF38" s="624"/>
      <c r="DG38" s="624"/>
      <c r="DH38" s="624"/>
      <c r="DI38" s="624"/>
      <c r="DJ38" s="624"/>
      <c r="DK38" s="625"/>
      <c r="DL38" s="632">
        <v>170812</v>
      </c>
      <c r="DM38" s="624"/>
      <c r="DN38" s="624"/>
      <c r="DO38" s="624"/>
      <c r="DP38" s="624"/>
      <c r="DQ38" s="624"/>
      <c r="DR38" s="624"/>
      <c r="DS38" s="624"/>
      <c r="DT38" s="624"/>
      <c r="DU38" s="624"/>
      <c r="DV38" s="625"/>
      <c r="DW38" s="628">
        <v>4.4000000000000004</v>
      </c>
      <c r="DX38" s="655"/>
      <c r="DY38" s="655"/>
      <c r="DZ38" s="655"/>
      <c r="EA38" s="655"/>
      <c r="EB38" s="655"/>
      <c r="EC38" s="656"/>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341</v>
      </c>
      <c r="AR39" s="690"/>
      <c r="AS39" s="690"/>
      <c r="AT39" s="690"/>
      <c r="AU39" s="690"/>
      <c r="AV39" s="690"/>
      <c r="AW39" s="690"/>
      <c r="AX39" s="690"/>
      <c r="AY39" s="691"/>
      <c r="AZ39" s="623" t="s">
        <v>229</v>
      </c>
      <c r="BA39" s="624"/>
      <c r="BB39" s="624"/>
      <c r="BC39" s="624"/>
      <c r="BD39" s="653"/>
      <c r="BE39" s="653"/>
      <c r="BF39" s="669"/>
      <c r="BG39" s="620" t="s">
        <v>342</v>
      </c>
      <c r="BH39" s="621"/>
      <c r="BI39" s="621"/>
      <c r="BJ39" s="621"/>
      <c r="BK39" s="621"/>
      <c r="BL39" s="621"/>
      <c r="BM39" s="621"/>
      <c r="BN39" s="621"/>
      <c r="BO39" s="621"/>
      <c r="BP39" s="621"/>
      <c r="BQ39" s="621"/>
      <c r="BR39" s="621"/>
      <c r="BS39" s="621"/>
      <c r="BT39" s="621"/>
      <c r="BU39" s="622"/>
      <c r="BV39" s="623">
        <v>1577</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320829</v>
      </c>
      <c r="CS39" s="653"/>
      <c r="CT39" s="653"/>
      <c r="CU39" s="653"/>
      <c r="CV39" s="653"/>
      <c r="CW39" s="653"/>
      <c r="CX39" s="653"/>
      <c r="CY39" s="654"/>
      <c r="CZ39" s="628">
        <v>5.8</v>
      </c>
      <c r="DA39" s="655"/>
      <c r="DB39" s="655"/>
      <c r="DC39" s="658"/>
      <c r="DD39" s="632">
        <v>320357</v>
      </c>
      <c r="DE39" s="653"/>
      <c r="DF39" s="653"/>
      <c r="DG39" s="653"/>
      <c r="DH39" s="653"/>
      <c r="DI39" s="653"/>
      <c r="DJ39" s="653"/>
      <c r="DK39" s="654"/>
      <c r="DL39" s="632" t="s">
        <v>229</v>
      </c>
      <c r="DM39" s="653"/>
      <c r="DN39" s="653"/>
      <c r="DO39" s="653"/>
      <c r="DP39" s="653"/>
      <c r="DQ39" s="653"/>
      <c r="DR39" s="653"/>
      <c r="DS39" s="653"/>
      <c r="DT39" s="653"/>
      <c r="DU39" s="653"/>
      <c r="DV39" s="654"/>
      <c r="DW39" s="628" t="s">
        <v>229</v>
      </c>
      <c r="DX39" s="655"/>
      <c r="DY39" s="655"/>
      <c r="DZ39" s="655"/>
      <c r="EA39" s="655"/>
      <c r="EB39" s="655"/>
      <c r="EC39" s="656"/>
    </row>
    <row r="40" spans="2:133" ht="11.25" customHeight="1" x14ac:dyDescent="0.2">
      <c r="B40" s="620" t="s">
        <v>344</v>
      </c>
      <c r="C40" s="621"/>
      <c r="D40" s="621"/>
      <c r="E40" s="621"/>
      <c r="F40" s="621"/>
      <c r="G40" s="621"/>
      <c r="H40" s="621"/>
      <c r="I40" s="621"/>
      <c r="J40" s="621"/>
      <c r="K40" s="621"/>
      <c r="L40" s="621"/>
      <c r="M40" s="621"/>
      <c r="N40" s="621"/>
      <c r="O40" s="621"/>
      <c r="P40" s="621"/>
      <c r="Q40" s="622"/>
      <c r="R40" s="623" t="s">
        <v>131</v>
      </c>
      <c r="S40" s="624"/>
      <c r="T40" s="624"/>
      <c r="U40" s="624"/>
      <c r="V40" s="624"/>
      <c r="W40" s="624"/>
      <c r="X40" s="624"/>
      <c r="Y40" s="625"/>
      <c r="Z40" s="626" t="s">
        <v>229</v>
      </c>
      <c r="AA40" s="626"/>
      <c r="AB40" s="626"/>
      <c r="AC40" s="626"/>
      <c r="AD40" s="627" t="s">
        <v>131</v>
      </c>
      <c r="AE40" s="627"/>
      <c r="AF40" s="627"/>
      <c r="AG40" s="627"/>
      <c r="AH40" s="627"/>
      <c r="AI40" s="627"/>
      <c r="AJ40" s="627"/>
      <c r="AK40" s="627"/>
      <c r="AL40" s="628" t="s">
        <v>131</v>
      </c>
      <c r="AM40" s="629"/>
      <c r="AN40" s="629"/>
      <c r="AO40" s="630"/>
      <c r="AQ40" s="689" t="s">
        <v>345</v>
      </c>
      <c r="AR40" s="690"/>
      <c r="AS40" s="690"/>
      <c r="AT40" s="690"/>
      <c r="AU40" s="690"/>
      <c r="AV40" s="690"/>
      <c r="AW40" s="690"/>
      <c r="AX40" s="690"/>
      <c r="AY40" s="691"/>
      <c r="AZ40" s="623" t="s">
        <v>229</v>
      </c>
      <c r="BA40" s="624"/>
      <c r="BB40" s="624"/>
      <c r="BC40" s="624"/>
      <c r="BD40" s="653"/>
      <c r="BE40" s="653"/>
      <c r="BF40" s="669"/>
      <c r="BG40" s="673" t="s">
        <v>346</v>
      </c>
      <c r="BH40" s="674"/>
      <c r="BI40" s="674"/>
      <c r="BJ40" s="674"/>
      <c r="BK40" s="674"/>
      <c r="BL40" s="223"/>
      <c r="BM40" s="621" t="s">
        <v>347</v>
      </c>
      <c r="BN40" s="621"/>
      <c r="BO40" s="621"/>
      <c r="BP40" s="621"/>
      <c r="BQ40" s="621"/>
      <c r="BR40" s="621"/>
      <c r="BS40" s="621"/>
      <c r="BT40" s="621"/>
      <c r="BU40" s="622"/>
      <c r="BV40" s="623">
        <v>97</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200</v>
      </c>
      <c r="CS40" s="624"/>
      <c r="CT40" s="624"/>
      <c r="CU40" s="624"/>
      <c r="CV40" s="624"/>
      <c r="CW40" s="624"/>
      <c r="CX40" s="624"/>
      <c r="CY40" s="625"/>
      <c r="CZ40" s="628">
        <v>0</v>
      </c>
      <c r="DA40" s="655"/>
      <c r="DB40" s="655"/>
      <c r="DC40" s="658"/>
      <c r="DD40" s="632">
        <v>200</v>
      </c>
      <c r="DE40" s="624"/>
      <c r="DF40" s="624"/>
      <c r="DG40" s="624"/>
      <c r="DH40" s="624"/>
      <c r="DI40" s="624"/>
      <c r="DJ40" s="624"/>
      <c r="DK40" s="625"/>
      <c r="DL40" s="632">
        <v>200</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2">
      <c r="B41" s="644" t="s">
        <v>349</v>
      </c>
      <c r="C41" s="645"/>
      <c r="D41" s="645"/>
      <c r="E41" s="645"/>
      <c r="F41" s="645"/>
      <c r="G41" s="645"/>
      <c r="H41" s="645"/>
      <c r="I41" s="645"/>
      <c r="J41" s="645"/>
      <c r="K41" s="645"/>
      <c r="L41" s="645"/>
      <c r="M41" s="645"/>
      <c r="N41" s="645"/>
      <c r="O41" s="645"/>
      <c r="P41" s="645"/>
      <c r="Q41" s="646"/>
      <c r="R41" s="698">
        <v>6352456</v>
      </c>
      <c r="S41" s="699"/>
      <c r="T41" s="699"/>
      <c r="U41" s="699"/>
      <c r="V41" s="699"/>
      <c r="W41" s="699"/>
      <c r="X41" s="699"/>
      <c r="Y41" s="700"/>
      <c r="Z41" s="701">
        <v>100</v>
      </c>
      <c r="AA41" s="701"/>
      <c r="AB41" s="701"/>
      <c r="AC41" s="701"/>
      <c r="AD41" s="702">
        <v>3848427</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98503</v>
      </c>
      <c r="BA41" s="624"/>
      <c r="BB41" s="624"/>
      <c r="BC41" s="624"/>
      <c r="BD41" s="653"/>
      <c r="BE41" s="653"/>
      <c r="BF41" s="669"/>
      <c r="BG41" s="673"/>
      <c r="BH41" s="674"/>
      <c r="BI41" s="674"/>
      <c r="BJ41" s="674"/>
      <c r="BK41" s="674"/>
      <c r="BL41" s="223"/>
      <c r="BM41" s="621" t="s">
        <v>351</v>
      </c>
      <c r="BN41" s="621"/>
      <c r="BO41" s="621"/>
      <c r="BP41" s="621"/>
      <c r="BQ41" s="621"/>
      <c r="BR41" s="621"/>
      <c r="BS41" s="621"/>
      <c r="BT41" s="621"/>
      <c r="BU41" s="622"/>
      <c r="BV41" s="623" t="s">
        <v>131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131</v>
      </c>
      <c r="CS41" s="653"/>
      <c r="CT41" s="653"/>
      <c r="CU41" s="653"/>
      <c r="CV41" s="653"/>
      <c r="CW41" s="653"/>
      <c r="CX41" s="653"/>
      <c r="CY41" s="654"/>
      <c r="CZ41" s="628" t="s">
        <v>131</v>
      </c>
      <c r="DA41" s="655"/>
      <c r="DB41" s="655"/>
      <c r="DC41" s="658"/>
      <c r="DD41" s="632" t="s">
        <v>229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353</v>
      </c>
      <c r="AR42" s="706"/>
      <c r="AS42" s="706"/>
      <c r="AT42" s="706"/>
      <c r="AU42" s="706"/>
      <c r="AV42" s="706"/>
      <c r="AW42" s="706"/>
      <c r="AX42" s="706"/>
      <c r="AY42" s="707"/>
      <c r="AZ42" s="698">
        <v>332384</v>
      </c>
      <c r="BA42" s="699"/>
      <c r="BB42" s="699"/>
      <c r="BC42" s="699"/>
      <c r="BD42" s="682"/>
      <c r="BE42" s="682"/>
      <c r="BF42" s="684"/>
      <c r="BG42" s="675"/>
      <c r="BH42" s="676"/>
      <c r="BI42" s="676"/>
      <c r="BJ42" s="676"/>
      <c r="BK42" s="676"/>
      <c r="BL42" s="224"/>
      <c r="BM42" s="645" t="s">
        <v>354</v>
      </c>
      <c r="BN42" s="645"/>
      <c r="BO42" s="645"/>
      <c r="BP42" s="645"/>
      <c r="BQ42" s="645"/>
      <c r="BR42" s="645"/>
      <c r="BS42" s="645"/>
      <c r="BT42" s="645"/>
      <c r="BU42" s="646"/>
      <c r="BV42" s="698">
        <v>382</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896427</v>
      </c>
      <c r="CS42" s="653"/>
      <c r="CT42" s="653"/>
      <c r="CU42" s="653"/>
      <c r="CV42" s="653"/>
      <c r="CW42" s="653"/>
      <c r="CX42" s="653"/>
      <c r="CY42" s="654"/>
      <c r="CZ42" s="628">
        <v>16.2</v>
      </c>
      <c r="DA42" s="655"/>
      <c r="DB42" s="655"/>
      <c r="DC42" s="658"/>
      <c r="DD42" s="632">
        <v>470311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38062</v>
      </c>
      <c r="CS43" s="653"/>
      <c r="CT43" s="653"/>
      <c r="CU43" s="653"/>
      <c r="CV43" s="653"/>
      <c r="CW43" s="653"/>
      <c r="CX43" s="653"/>
      <c r="CY43" s="654"/>
      <c r="CZ43" s="628">
        <v>0.7</v>
      </c>
      <c r="DA43" s="655"/>
      <c r="DB43" s="655"/>
      <c r="DC43" s="658"/>
      <c r="DD43" s="632">
        <v>38062</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827371</v>
      </c>
      <c r="CS44" s="624"/>
      <c r="CT44" s="624"/>
      <c r="CU44" s="624"/>
      <c r="CV44" s="624"/>
      <c r="CW44" s="624"/>
      <c r="CX44" s="624"/>
      <c r="CY44" s="625"/>
      <c r="CZ44" s="628">
        <v>14.9</v>
      </c>
      <c r="DA44" s="629"/>
      <c r="DB44" s="629"/>
      <c r="DC44" s="635"/>
      <c r="DD44" s="632">
        <v>406110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106796</v>
      </c>
      <c r="CS45" s="653"/>
      <c r="CT45" s="653"/>
      <c r="CU45" s="653"/>
      <c r="CV45" s="653"/>
      <c r="CW45" s="653"/>
      <c r="CX45" s="653"/>
      <c r="CY45" s="654"/>
      <c r="CZ45" s="628">
        <v>1.9</v>
      </c>
      <c r="DA45" s="655"/>
      <c r="DB45" s="655"/>
      <c r="DC45" s="658"/>
      <c r="DD45" s="632">
        <v>19281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681653</v>
      </c>
      <c r="CS46" s="624"/>
      <c r="CT46" s="624"/>
      <c r="CU46" s="624"/>
      <c r="CV46" s="624"/>
      <c r="CW46" s="624"/>
      <c r="CX46" s="624"/>
      <c r="CY46" s="625"/>
      <c r="CZ46" s="628">
        <v>12.3</v>
      </c>
      <c r="DA46" s="629"/>
      <c r="DB46" s="629"/>
      <c r="DC46" s="635"/>
      <c r="DD46" s="632">
        <v>359857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363</v>
      </c>
      <c r="CG47" s="621"/>
      <c r="CH47" s="621"/>
      <c r="CI47" s="621"/>
      <c r="CJ47" s="621"/>
      <c r="CK47" s="621"/>
      <c r="CL47" s="621"/>
      <c r="CM47" s="621"/>
      <c r="CN47" s="621"/>
      <c r="CO47" s="621"/>
      <c r="CP47" s="621"/>
      <c r="CQ47" s="622"/>
      <c r="CR47" s="623">
        <v>69056</v>
      </c>
      <c r="CS47" s="653"/>
      <c r="CT47" s="653"/>
      <c r="CU47" s="653"/>
      <c r="CV47" s="653"/>
      <c r="CW47" s="653"/>
      <c r="CX47" s="653"/>
      <c r="CY47" s="654"/>
      <c r="CZ47" s="628">
        <v>1.2</v>
      </c>
      <c r="DA47" s="655"/>
      <c r="DB47" s="655"/>
      <c r="DC47" s="658"/>
      <c r="DD47" s="632">
        <v>64201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364</v>
      </c>
      <c r="CG48" s="621"/>
      <c r="CH48" s="621"/>
      <c r="CI48" s="621"/>
      <c r="CJ48" s="621"/>
      <c r="CK48" s="621"/>
      <c r="CL48" s="621"/>
      <c r="CM48" s="621"/>
      <c r="CN48" s="621"/>
      <c r="CO48" s="621"/>
      <c r="CP48" s="621"/>
      <c r="CQ48" s="622"/>
      <c r="CR48" s="623" t="s">
        <v>229</v>
      </c>
      <c r="CS48" s="624"/>
      <c r="CT48" s="624"/>
      <c r="CU48" s="624"/>
      <c r="CV48" s="624"/>
      <c r="CW48" s="624"/>
      <c r="CX48" s="624"/>
      <c r="CY48" s="625"/>
      <c r="CZ48" s="628" t="s">
        <v>229</v>
      </c>
      <c r="DA48" s="629"/>
      <c r="DB48" s="629"/>
      <c r="DC48" s="635"/>
      <c r="DD48" s="632" t="s">
        <v>229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365</v>
      </c>
      <c r="CE49" s="645"/>
      <c r="CF49" s="645"/>
      <c r="CG49" s="645"/>
      <c r="CH49" s="645"/>
      <c r="CI49" s="645"/>
      <c r="CJ49" s="645"/>
      <c r="CK49" s="645"/>
      <c r="CL49" s="645"/>
      <c r="CM49" s="645"/>
      <c r="CN49" s="645"/>
      <c r="CO49" s="645"/>
      <c r="CP49" s="645"/>
      <c r="CQ49" s="646"/>
      <c r="CR49" s="698">
        <v>5549978</v>
      </c>
      <c r="CS49" s="682"/>
      <c r="CT49" s="682"/>
      <c r="CU49" s="682"/>
      <c r="CV49" s="682"/>
      <c r="CW49" s="682"/>
      <c r="CX49" s="682"/>
      <c r="CY49" s="711"/>
      <c r="CZ49" s="703">
        <v>100</v>
      </c>
      <c r="DA49" s="712"/>
      <c r="DB49" s="712"/>
      <c r="DC49" s="713"/>
      <c r="DD49" s="714">
        <v>4260925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WvD5T5cf1Q6ST5eDn2SxmgJImUr2HfcuFRyYC0XDouaVRt60/yTVWleRHDIupIYW0dXXUe9rSRh3y5j4uOEQ==" saltValue="UKNpehRmy5DYm4p64Al8M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6352</v>
      </c>
      <c r="R7" s="753"/>
      <c r="S7" s="753"/>
      <c r="T7" s="753"/>
      <c r="U7" s="753"/>
      <c r="V7" s="753">
        <v>5550</v>
      </c>
      <c r="W7" s="753"/>
      <c r="X7" s="753"/>
      <c r="Y7" s="753"/>
      <c r="Z7" s="753"/>
      <c r="AA7" s="753">
        <v>802</v>
      </c>
      <c r="AB7" s="753"/>
      <c r="AC7" s="753"/>
      <c r="AD7" s="753"/>
      <c r="AE7" s="754"/>
      <c r="AF7" s="755">
        <v>544</v>
      </c>
      <c r="AG7" s="756"/>
      <c r="AH7" s="756"/>
      <c r="AI7" s="756"/>
      <c r="AJ7" s="757"/>
      <c r="AK7" s="758">
        <v>20</v>
      </c>
      <c r="AL7" s="759"/>
      <c r="AM7" s="759"/>
      <c r="AN7" s="759"/>
      <c r="AO7" s="759"/>
      <c r="AP7" s="759">
        <v>3396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6352</v>
      </c>
      <c r="R23" s="793"/>
      <c r="S23" s="793"/>
      <c r="T23" s="793"/>
      <c r="U23" s="793"/>
      <c r="V23" s="793">
        <v>5550</v>
      </c>
      <c r="W23" s="793"/>
      <c r="X23" s="793"/>
      <c r="Y23" s="793"/>
      <c r="Z23" s="793"/>
      <c r="AA23" s="793">
        <v>802</v>
      </c>
      <c r="AB23" s="793"/>
      <c r="AC23" s="793"/>
      <c r="AD23" s="793"/>
      <c r="AE23" s="794"/>
      <c r="AF23" s="795">
        <v>544</v>
      </c>
      <c r="AG23" s="793"/>
      <c r="AH23" s="793"/>
      <c r="AI23" s="793"/>
      <c r="AJ23" s="796"/>
      <c r="AK23" s="797"/>
      <c r="AL23" s="798"/>
      <c r="AM23" s="798"/>
      <c r="AN23" s="798"/>
      <c r="AO23" s="798"/>
      <c r="AP23" s="793">
        <v>3396</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1119</v>
      </c>
      <c r="R28" s="823"/>
      <c r="S28" s="823"/>
      <c r="T28" s="823"/>
      <c r="U28" s="823"/>
      <c r="V28" s="823">
        <v>998</v>
      </c>
      <c r="W28" s="823"/>
      <c r="X28" s="823"/>
      <c r="Y28" s="823"/>
      <c r="Z28" s="823"/>
      <c r="AA28" s="823">
        <v>121</v>
      </c>
      <c r="AB28" s="823"/>
      <c r="AC28" s="823"/>
      <c r="AD28" s="823"/>
      <c r="AE28" s="824"/>
      <c r="AF28" s="825">
        <v>121</v>
      </c>
      <c r="AG28" s="823"/>
      <c r="AH28" s="823"/>
      <c r="AI28" s="823"/>
      <c r="AJ28" s="826"/>
      <c r="AK28" s="827">
        <v>98</v>
      </c>
      <c r="AL28" s="828"/>
      <c r="AM28" s="828"/>
      <c r="AN28" s="828"/>
      <c r="AO28" s="828"/>
      <c r="AP28" s="828" t="s">
        <v>589</v>
      </c>
      <c r="AQ28" s="828"/>
      <c r="AR28" s="828"/>
      <c r="AS28" s="828"/>
      <c r="AT28" s="828"/>
      <c r="AU28" s="828" t="s">
        <v>589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1172</v>
      </c>
      <c r="R29" s="784"/>
      <c r="S29" s="784"/>
      <c r="T29" s="784"/>
      <c r="U29" s="784"/>
      <c r="V29" s="784">
        <v>1113</v>
      </c>
      <c r="W29" s="784"/>
      <c r="X29" s="784"/>
      <c r="Y29" s="784"/>
      <c r="Z29" s="784"/>
      <c r="AA29" s="784">
        <v>59</v>
      </c>
      <c r="AB29" s="784"/>
      <c r="AC29" s="784"/>
      <c r="AD29" s="784"/>
      <c r="AE29" s="785"/>
      <c r="AF29" s="786">
        <v>59</v>
      </c>
      <c r="AG29" s="787"/>
      <c r="AH29" s="787"/>
      <c r="AI29" s="787"/>
      <c r="AJ29" s="788"/>
      <c r="AK29" s="834">
        <v>186</v>
      </c>
      <c r="AL29" s="830"/>
      <c r="AM29" s="830"/>
      <c r="AN29" s="830"/>
      <c r="AO29" s="830"/>
      <c r="AP29" s="830" t="s">
        <v>589</v>
      </c>
      <c r="AQ29" s="830"/>
      <c r="AR29" s="830"/>
      <c r="AS29" s="830"/>
      <c r="AT29" s="830"/>
      <c r="AU29" s="830" t="s">
        <v>589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253</v>
      </c>
      <c r="R30" s="784"/>
      <c r="S30" s="784"/>
      <c r="T30" s="784"/>
      <c r="U30" s="784"/>
      <c r="V30" s="784">
        <v>231</v>
      </c>
      <c r="W30" s="784"/>
      <c r="X30" s="784"/>
      <c r="Y30" s="784"/>
      <c r="Z30" s="784"/>
      <c r="AA30" s="784">
        <v>2</v>
      </c>
      <c r="AB30" s="784"/>
      <c r="AC30" s="784"/>
      <c r="AD30" s="784"/>
      <c r="AE30" s="785"/>
      <c r="AF30" s="786">
        <v>2</v>
      </c>
      <c r="AG30" s="787"/>
      <c r="AH30" s="787"/>
      <c r="AI30" s="787"/>
      <c r="AJ30" s="788"/>
      <c r="AK30" s="834">
        <v>140</v>
      </c>
      <c r="AL30" s="830"/>
      <c r="AM30" s="830"/>
      <c r="AN30" s="830"/>
      <c r="AO30" s="830"/>
      <c r="AP30" s="830" t="s">
        <v>589</v>
      </c>
      <c r="AQ30" s="830"/>
      <c r="AR30" s="830"/>
      <c r="AS30" s="830"/>
      <c r="AT30" s="830"/>
      <c r="AU30" s="830" t="s">
        <v>589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83</v>
      </c>
      <c r="R31" s="784"/>
      <c r="S31" s="784"/>
      <c r="T31" s="784"/>
      <c r="U31" s="784"/>
      <c r="V31" s="784">
        <v>76</v>
      </c>
      <c r="W31" s="784"/>
      <c r="X31" s="784"/>
      <c r="Y31" s="784"/>
      <c r="Z31" s="784"/>
      <c r="AA31" s="784">
        <v>7</v>
      </c>
      <c r="AB31" s="784"/>
      <c r="AC31" s="784"/>
      <c r="AD31" s="784"/>
      <c r="AE31" s="785"/>
      <c r="AF31" s="786">
        <v>7</v>
      </c>
      <c r="AG31" s="787"/>
      <c r="AH31" s="787"/>
      <c r="AI31" s="787"/>
      <c r="AJ31" s="788"/>
      <c r="AK31" s="834">
        <v>25</v>
      </c>
      <c r="AL31" s="830"/>
      <c r="AM31" s="830"/>
      <c r="AN31" s="830"/>
      <c r="AO31" s="830"/>
      <c r="AP31" s="830" t="s">
        <v>589</v>
      </c>
      <c r="AQ31" s="830"/>
      <c r="AR31" s="830"/>
      <c r="AS31" s="830"/>
      <c r="AT31" s="830"/>
      <c r="AU31" s="830" t="s">
        <v>589</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406</v>
      </c>
      <c r="C32" s="781"/>
      <c r="D32" s="781"/>
      <c r="E32" s="781"/>
      <c r="F32" s="781"/>
      <c r="G32" s="781"/>
      <c r="H32" s="781"/>
      <c r="I32" s="781"/>
      <c r="J32" s="781"/>
      <c r="K32" s="781"/>
      <c r="L32" s="781"/>
      <c r="M32" s="781"/>
      <c r="N32" s="781"/>
      <c r="O32" s="781"/>
      <c r="P32" s="782"/>
      <c r="Q32" s="783">
        <v>436</v>
      </c>
      <c r="R32" s="784"/>
      <c r="S32" s="784"/>
      <c r="T32" s="784"/>
      <c r="U32" s="784"/>
      <c r="V32" s="784">
        <v>421</v>
      </c>
      <c r="W32" s="784"/>
      <c r="X32" s="784"/>
      <c r="Y32" s="784"/>
      <c r="Z32" s="784"/>
      <c r="AA32" s="784">
        <v>15</v>
      </c>
      <c r="AB32" s="784"/>
      <c r="AC32" s="784"/>
      <c r="AD32" s="784"/>
      <c r="AE32" s="785"/>
      <c r="AF32" s="786">
        <v>15</v>
      </c>
      <c r="AG32" s="787"/>
      <c r="AH32" s="787"/>
      <c r="AI32" s="787"/>
      <c r="AJ32" s="788"/>
      <c r="AK32" s="834">
        <v>159</v>
      </c>
      <c r="AL32" s="830"/>
      <c r="AM32" s="830"/>
      <c r="AN32" s="830"/>
      <c r="AO32" s="830"/>
      <c r="AP32" s="830">
        <v>1670</v>
      </c>
      <c r="AQ32" s="830"/>
      <c r="AR32" s="830"/>
      <c r="AS32" s="830"/>
      <c r="AT32" s="830"/>
      <c r="AU32" s="830">
        <v>1327</v>
      </c>
      <c r="AV32" s="830"/>
      <c r="AW32" s="830"/>
      <c r="AX32" s="830"/>
      <c r="AY32" s="830"/>
      <c r="AZ32" s="831"/>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205</v>
      </c>
      <c r="AG63" s="844"/>
      <c r="AH63" s="844"/>
      <c r="AI63" s="844"/>
      <c r="AJ63" s="845"/>
      <c r="AK63" s="846"/>
      <c r="AL63" s="841"/>
      <c r="AM63" s="841"/>
      <c r="AN63" s="841"/>
      <c r="AO63" s="841"/>
      <c r="AP63" s="844">
        <v>1670</v>
      </c>
      <c r="AQ63" s="844"/>
      <c r="AR63" s="844"/>
      <c r="AS63" s="844"/>
      <c r="AT63" s="844"/>
      <c r="AU63" s="844">
        <v>1327</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394</v>
      </c>
      <c r="R66" s="734"/>
      <c r="S66" s="734"/>
      <c r="T66" s="734"/>
      <c r="U66" s="735"/>
      <c r="V66" s="733" t="s">
        <v>412</v>
      </c>
      <c r="W66" s="734"/>
      <c r="X66" s="734"/>
      <c r="Y66" s="734"/>
      <c r="Z66" s="735"/>
      <c r="AA66" s="733" t="s">
        <v>413</v>
      </c>
      <c r="AB66" s="734"/>
      <c r="AC66" s="734"/>
      <c r="AD66" s="734"/>
      <c r="AE66" s="735"/>
      <c r="AF66" s="854" t="s">
        <v>397</v>
      </c>
      <c r="AG66" s="815"/>
      <c r="AH66" s="815"/>
      <c r="AI66" s="815"/>
      <c r="AJ66" s="855"/>
      <c r="AK66" s="733" t="s">
        <v>398</v>
      </c>
      <c r="AL66" s="728"/>
      <c r="AM66" s="728"/>
      <c r="AN66" s="728"/>
      <c r="AO66" s="729"/>
      <c r="AP66" s="733" t="s">
        <v>414</v>
      </c>
      <c r="AQ66" s="734"/>
      <c r="AR66" s="734"/>
      <c r="AS66" s="734"/>
      <c r="AT66" s="735"/>
      <c r="AU66" s="733" t="s">
        <v>415</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576</v>
      </c>
      <c r="C68" s="870"/>
      <c r="D68" s="870"/>
      <c r="E68" s="870"/>
      <c r="F68" s="870"/>
      <c r="G68" s="870"/>
      <c r="H68" s="870"/>
      <c r="I68" s="870"/>
      <c r="J68" s="870"/>
      <c r="K68" s="870"/>
      <c r="L68" s="870"/>
      <c r="M68" s="870"/>
      <c r="N68" s="870"/>
      <c r="O68" s="870"/>
      <c r="P68" s="871"/>
      <c r="Q68" s="872">
        <v>1668</v>
      </c>
      <c r="R68" s="866"/>
      <c r="S68" s="866"/>
      <c r="T68" s="866"/>
      <c r="U68" s="866"/>
      <c r="V68" s="866">
        <v>1634</v>
      </c>
      <c r="W68" s="866"/>
      <c r="X68" s="866"/>
      <c r="Y68" s="866"/>
      <c r="Z68" s="866"/>
      <c r="AA68" s="866">
        <v>34</v>
      </c>
      <c r="AB68" s="866"/>
      <c r="AC68" s="866"/>
      <c r="AD68" s="866"/>
      <c r="AE68" s="866"/>
      <c r="AF68" s="866">
        <v>21</v>
      </c>
      <c r="AG68" s="866"/>
      <c r="AH68" s="866"/>
      <c r="AI68" s="866"/>
      <c r="AJ68" s="866"/>
      <c r="AK68" s="866">
        <v>59</v>
      </c>
      <c r="AL68" s="866"/>
      <c r="AM68" s="866"/>
      <c r="AN68" s="866"/>
      <c r="AO68" s="866"/>
      <c r="AP68" s="866">
        <v>305</v>
      </c>
      <c r="AQ68" s="866"/>
      <c r="AR68" s="866"/>
      <c r="AS68" s="866"/>
      <c r="AT68" s="866"/>
      <c r="AU68" s="866">
        <v>53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588</v>
      </c>
      <c r="C69" s="874"/>
      <c r="D69" s="874"/>
      <c r="E69" s="874"/>
      <c r="F69" s="874"/>
      <c r="G69" s="874"/>
      <c r="H69" s="874"/>
      <c r="I69" s="874"/>
      <c r="J69" s="874"/>
      <c r="K69" s="874"/>
      <c r="L69" s="874"/>
      <c r="M69" s="874"/>
      <c r="N69" s="874"/>
      <c r="O69" s="874"/>
      <c r="P69" s="875"/>
      <c r="Q69" s="876">
        <v>42</v>
      </c>
      <c r="R69" s="830"/>
      <c r="S69" s="830"/>
      <c r="T69" s="830"/>
      <c r="U69" s="830"/>
      <c r="V69" s="830">
        <v>42</v>
      </c>
      <c r="W69" s="830"/>
      <c r="X69" s="830"/>
      <c r="Y69" s="830"/>
      <c r="Z69" s="830"/>
      <c r="AA69" s="830">
        <v>0</v>
      </c>
      <c r="AB69" s="830"/>
      <c r="AC69" s="830"/>
      <c r="AD69" s="830"/>
      <c r="AE69" s="830"/>
      <c r="AF69" s="830">
        <v>0</v>
      </c>
      <c r="AG69" s="830"/>
      <c r="AH69" s="830"/>
      <c r="AI69" s="830"/>
      <c r="AJ69" s="830"/>
      <c r="AK69" s="830" t="s">
        <v>589</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577</v>
      </c>
      <c r="C70" s="874"/>
      <c r="D70" s="874"/>
      <c r="E70" s="874"/>
      <c r="F70" s="874"/>
      <c r="G70" s="874"/>
      <c r="H70" s="874"/>
      <c r="I70" s="874"/>
      <c r="J70" s="874"/>
      <c r="K70" s="874"/>
      <c r="L70" s="874"/>
      <c r="M70" s="874"/>
      <c r="N70" s="874"/>
      <c r="O70" s="874"/>
      <c r="P70" s="875"/>
      <c r="Q70" s="876">
        <v>7</v>
      </c>
      <c r="R70" s="830"/>
      <c r="S70" s="830"/>
      <c r="T70" s="830"/>
      <c r="U70" s="830"/>
      <c r="V70" s="830">
        <v>6</v>
      </c>
      <c r="W70" s="830"/>
      <c r="X70" s="830"/>
      <c r="Y70" s="830"/>
      <c r="Z70" s="830"/>
      <c r="AA70" s="877">
        <v>1</v>
      </c>
      <c r="AB70" s="878"/>
      <c r="AC70" s="878"/>
      <c r="AD70" s="878"/>
      <c r="AE70" s="834"/>
      <c r="AF70" s="830">
        <v>1</v>
      </c>
      <c r="AG70" s="830"/>
      <c r="AH70" s="830"/>
      <c r="AI70" s="830"/>
      <c r="AJ70" s="830"/>
      <c r="AK70" s="830" t="s">
        <v>589</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578</v>
      </c>
      <c r="C71" s="874"/>
      <c r="D71" s="874"/>
      <c r="E71" s="874"/>
      <c r="F71" s="874"/>
      <c r="G71" s="874"/>
      <c r="H71" s="874"/>
      <c r="I71" s="874"/>
      <c r="J71" s="874"/>
      <c r="K71" s="874"/>
      <c r="L71" s="874"/>
      <c r="M71" s="874"/>
      <c r="N71" s="874"/>
      <c r="O71" s="874"/>
      <c r="P71" s="875"/>
      <c r="Q71" s="876">
        <v>221</v>
      </c>
      <c r="R71" s="830"/>
      <c r="S71" s="830"/>
      <c r="T71" s="830"/>
      <c r="U71" s="830"/>
      <c r="V71" s="830">
        <v>193</v>
      </c>
      <c r="W71" s="830"/>
      <c r="X71" s="830"/>
      <c r="Y71" s="830"/>
      <c r="Z71" s="830"/>
      <c r="AA71" s="877">
        <v>28</v>
      </c>
      <c r="AB71" s="878"/>
      <c r="AC71" s="878"/>
      <c r="AD71" s="878"/>
      <c r="AE71" s="834"/>
      <c r="AF71" s="830">
        <v>28</v>
      </c>
      <c r="AG71" s="830"/>
      <c r="AH71" s="830"/>
      <c r="AI71" s="830"/>
      <c r="AJ71" s="830"/>
      <c r="AK71" s="830">
        <v>42</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579</v>
      </c>
      <c r="C72" s="874"/>
      <c r="D72" s="874"/>
      <c r="E72" s="874"/>
      <c r="F72" s="874"/>
      <c r="G72" s="874"/>
      <c r="H72" s="874"/>
      <c r="I72" s="874"/>
      <c r="J72" s="874"/>
      <c r="K72" s="874"/>
      <c r="L72" s="874"/>
      <c r="M72" s="874"/>
      <c r="N72" s="874"/>
      <c r="O72" s="874"/>
      <c r="P72" s="875"/>
      <c r="Q72" s="876">
        <v>564</v>
      </c>
      <c r="R72" s="830"/>
      <c r="S72" s="830"/>
      <c r="T72" s="830"/>
      <c r="U72" s="830"/>
      <c r="V72" s="830">
        <v>542</v>
      </c>
      <c r="W72" s="830"/>
      <c r="X72" s="830"/>
      <c r="Y72" s="830"/>
      <c r="Z72" s="830"/>
      <c r="AA72" s="877">
        <v>22</v>
      </c>
      <c r="AB72" s="878"/>
      <c r="AC72" s="878"/>
      <c r="AD72" s="878"/>
      <c r="AE72" s="834"/>
      <c r="AF72" s="830">
        <v>22</v>
      </c>
      <c r="AG72" s="830"/>
      <c r="AH72" s="830"/>
      <c r="AI72" s="830"/>
      <c r="AJ72" s="830"/>
      <c r="AK72" s="830" t="s">
        <v>589</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580</v>
      </c>
      <c r="C73" s="874"/>
      <c r="D73" s="874"/>
      <c r="E73" s="874"/>
      <c r="F73" s="874"/>
      <c r="G73" s="874"/>
      <c r="H73" s="874"/>
      <c r="I73" s="874"/>
      <c r="J73" s="874"/>
      <c r="K73" s="874"/>
      <c r="L73" s="874"/>
      <c r="M73" s="874"/>
      <c r="N73" s="874"/>
      <c r="O73" s="874"/>
      <c r="P73" s="875"/>
      <c r="Q73" s="876">
        <v>111159</v>
      </c>
      <c r="R73" s="830"/>
      <c r="S73" s="830"/>
      <c r="T73" s="830"/>
      <c r="U73" s="830"/>
      <c r="V73" s="830">
        <v>110498</v>
      </c>
      <c r="W73" s="830"/>
      <c r="X73" s="830"/>
      <c r="Y73" s="830"/>
      <c r="Z73" s="830"/>
      <c r="AA73" s="877">
        <v>661</v>
      </c>
      <c r="AB73" s="878"/>
      <c r="AC73" s="878"/>
      <c r="AD73" s="878"/>
      <c r="AE73" s="834"/>
      <c r="AF73" s="830">
        <v>661</v>
      </c>
      <c r="AG73" s="830"/>
      <c r="AH73" s="830"/>
      <c r="AI73" s="830"/>
      <c r="AJ73" s="830"/>
      <c r="AK73" s="830">
        <v>704</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581</v>
      </c>
      <c r="C74" s="874"/>
      <c r="D74" s="874"/>
      <c r="E74" s="874"/>
      <c r="F74" s="874"/>
      <c r="G74" s="874"/>
      <c r="H74" s="874"/>
      <c r="I74" s="874"/>
      <c r="J74" s="874"/>
      <c r="K74" s="874"/>
      <c r="L74" s="874"/>
      <c r="M74" s="874"/>
      <c r="N74" s="874"/>
      <c r="O74" s="874"/>
      <c r="P74" s="875"/>
      <c r="Q74" s="876">
        <v>46345</v>
      </c>
      <c r="R74" s="830"/>
      <c r="S74" s="830"/>
      <c r="T74" s="830"/>
      <c r="U74" s="830"/>
      <c r="V74" s="830">
        <v>4356</v>
      </c>
      <c r="W74" s="830"/>
      <c r="X74" s="830"/>
      <c r="Y74" s="830"/>
      <c r="Z74" s="830"/>
      <c r="AA74" s="830">
        <v>289</v>
      </c>
      <c r="AB74" s="830"/>
      <c r="AC74" s="830"/>
      <c r="AD74" s="830"/>
      <c r="AE74" s="830"/>
      <c r="AF74" s="830">
        <v>289</v>
      </c>
      <c r="AG74" s="830"/>
      <c r="AH74" s="830"/>
      <c r="AI74" s="830"/>
      <c r="AJ74" s="830"/>
      <c r="AK74" s="830">
        <v>65</v>
      </c>
      <c r="AL74" s="830"/>
      <c r="AM74" s="830"/>
      <c r="AN74" s="830"/>
      <c r="AO74" s="830"/>
      <c r="AP74" s="830" t="s">
        <v>589</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582</v>
      </c>
      <c r="C75" s="874"/>
      <c r="D75" s="874"/>
      <c r="E75" s="874"/>
      <c r="F75" s="874"/>
      <c r="G75" s="874"/>
      <c r="H75" s="874"/>
      <c r="I75" s="874"/>
      <c r="J75" s="874"/>
      <c r="K75" s="874"/>
      <c r="L75" s="874"/>
      <c r="M75" s="874"/>
      <c r="N75" s="874"/>
      <c r="O75" s="874"/>
      <c r="P75" s="875"/>
      <c r="Q75" s="879">
        <v>763</v>
      </c>
      <c r="R75" s="878"/>
      <c r="S75" s="878"/>
      <c r="T75" s="878"/>
      <c r="U75" s="834"/>
      <c r="V75" s="877">
        <v>760</v>
      </c>
      <c r="W75" s="878"/>
      <c r="X75" s="878"/>
      <c r="Y75" s="878"/>
      <c r="Z75" s="834"/>
      <c r="AA75" s="877">
        <v>3</v>
      </c>
      <c r="AB75" s="878"/>
      <c r="AC75" s="878"/>
      <c r="AD75" s="878"/>
      <c r="AE75" s="834"/>
      <c r="AF75" s="877">
        <v>3</v>
      </c>
      <c r="AG75" s="878"/>
      <c r="AH75" s="878"/>
      <c r="AI75" s="878"/>
      <c r="AJ75" s="834"/>
      <c r="AK75" s="877">
        <v>9</v>
      </c>
      <c r="AL75" s="878"/>
      <c r="AM75" s="878"/>
      <c r="AN75" s="878"/>
      <c r="AO75" s="834"/>
      <c r="AP75" s="877" t="s">
        <v>589</v>
      </c>
      <c r="AQ75" s="878"/>
      <c r="AR75" s="878"/>
      <c r="AS75" s="878"/>
      <c r="AT75" s="834"/>
      <c r="AU75" s="877"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583</v>
      </c>
      <c r="C76" s="874"/>
      <c r="D76" s="874"/>
      <c r="E76" s="874"/>
      <c r="F76" s="874"/>
      <c r="G76" s="874"/>
      <c r="H76" s="874"/>
      <c r="I76" s="874"/>
      <c r="J76" s="874"/>
      <c r="K76" s="874"/>
      <c r="L76" s="874"/>
      <c r="M76" s="874"/>
      <c r="N76" s="874"/>
      <c r="O76" s="874"/>
      <c r="P76" s="875"/>
      <c r="Q76" s="879">
        <v>461</v>
      </c>
      <c r="R76" s="878"/>
      <c r="S76" s="878"/>
      <c r="T76" s="878"/>
      <c r="U76" s="834"/>
      <c r="V76" s="877">
        <v>439</v>
      </c>
      <c r="W76" s="878"/>
      <c r="X76" s="878"/>
      <c r="Y76" s="878"/>
      <c r="Z76" s="834"/>
      <c r="AA76" s="877">
        <v>22</v>
      </c>
      <c r="AB76" s="878"/>
      <c r="AC76" s="878"/>
      <c r="AD76" s="878"/>
      <c r="AE76" s="834"/>
      <c r="AF76" s="877">
        <v>22</v>
      </c>
      <c r="AG76" s="878"/>
      <c r="AH76" s="878"/>
      <c r="AI76" s="878"/>
      <c r="AJ76" s="834"/>
      <c r="AK76" s="877" t="s">
        <v>589</v>
      </c>
      <c r="AL76" s="878"/>
      <c r="AM76" s="878"/>
      <c r="AN76" s="878"/>
      <c r="AO76" s="834"/>
      <c r="AP76" s="877">
        <v>3345</v>
      </c>
      <c r="AQ76" s="878"/>
      <c r="AR76" s="878"/>
      <c r="AS76" s="878"/>
      <c r="AT76" s="834"/>
      <c r="AU76" s="877" t="s">
        <v>589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584</v>
      </c>
      <c r="C77" s="874"/>
      <c r="D77" s="874"/>
      <c r="E77" s="874"/>
      <c r="F77" s="874"/>
      <c r="G77" s="874"/>
      <c r="H77" s="874"/>
      <c r="I77" s="874"/>
      <c r="J77" s="874"/>
      <c r="K77" s="874"/>
      <c r="L77" s="874"/>
      <c r="M77" s="874"/>
      <c r="N77" s="874"/>
      <c r="O77" s="874"/>
      <c r="P77" s="875"/>
      <c r="Q77" s="879">
        <v>13</v>
      </c>
      <c r="R77" s="878"/>
      <c r="S77" s="878"/>
      <c r="T77" s="878"/>
      <c r="U77" s="834"/>
      <c r="V77" s="877">
        <v>11</v>
      </c>
      <c r="W77" s="878"/>
      <c r="X77" s="878"/>
      <c r="Y77" s="878"/>
      <c r="Z77" s="834"/>
      <c r="AA77" s="877">
        <v>2</v>
      </c>
      <c r="AB77" s="878"/>
      <c r="AC77" s="878"/>
      <c r="AD77" s="878"/>
      <c r="AE77" s="834"/>
      <c r="AF77" s="877">
        <v>2</v>
      </c>
      <c r="AG77" s="878"/>
      <c r="AH77" s="878"/>
      <c r="AI77" s="878"/>
      <c r="AJ77" s="834"/>
      <c r="AK77" s="877">
        <v>0</v>
      </c>
      <c r="AL77" s="878"/>
      <c r="AM77" s="878"/>
      <c r="AN77" s="878"/>
      <c r="AO77" s="834"/>
      <c r="AP77" s="877" t="s">
        <v>589</v>
      </c>
      <c r="AQ77" s="878"/>
      <c r="AR77" s="878"/>
      <c r="AS77" s="878"/>
      <c r="AT77" s="834"/>
      <c r="AU77" s="877" t="s">
        <v>589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585</v>
      </c>
      <c r="C78" s="874"/>
      <c r="D78" s="874"/>
      <c r="E78" s="874"/>
      <c r="F78" s="874"/>
      <c r="G78" s="874"/>
      <c r="H78" s="874"/>
      <c r="I78" s="874"/>
      <c r="J78" s="874"/>
      <c r="K78" s="874"/>
      <c r="L78" s="874"/>
      <c r="M78" s="874"/>
      <c r="N78" s="874"/>
      <c r="O78" s="874"/>
      <c r="P78" s="875"/>
      <c r="Q78" s="876">
        <v>52</v>
      </c>
      <c r="R78" s="830"/>
      <c r="S78" s="830"/>
      <c r="T78" s="830"/>
      <c r="U78" s="830"/>
      <c r="V78" s="830">
        <v>51</v>
      </c>
      <c r="W78" s="830"/>
      <c r="X78" s="830"/>
      <c r="Y78" s="830"/>
      <c r="Z78" s="830"/>
      <c r="AA78" s="830">
        <v>1</v>
      </c>
      <c r="AB78" s="830"/>
      <c r="AC78" s="830"/>
      <c r="AD78" s="830"/>
      <c r="AE78" s="830"/>
      <c r="AF78" s="830">
        <v>1</v>
      </c>
      <c r="AG78" s="830"/>
      <c r="AH78" s="830"/>
      <c r="AI78" s="830"/>
      <c r="AJ78" s="830"/>
      <c r="AK78" s="830" t="s">
        <v>589</v>
      </c>
      <c r="AL78" s="830"/>
      <c r="AM78" s="830"/>
      <c r="AN78" s="830"/>
      <c r="AO78" s="830"/>
      <c r="AP78" s="830" t="s">
        <v>589</v>
      </c>
      <c r="AQ78" s="830"/>
      <c r="AR78" s="830"/>
      <c r="AS78" s="830"/>
      <c r="AT78" s="830"/>
      <c r="AU78" s="830" t="s">
        <v>589</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586</v>
      </c>
      <c r="C79" s="874"/>
      <c r="D79" s="874"/>
      <c r="E79" s="874"/>
      <c r="F79" s="874"/>
      <c r="G79" s="874"/>
      <c r="H79" s="874"/>
      <c r="I79" s="874"/>
      <c r="J79" s="874"/>
      <c r="K79" s="874"/>
      <c r="L79" s="874"/>
      <c r="M79" s="874"/>
      <c r="N79" s="874"/>
      <c r="O79" s="874"/>
      <c r="P79" s="875"/>
      <c r="Q79" s="876">
        <v>495</v>
      </c>
      <c r="R79" s="830"/>
      <c r="S79" s="830"/>
      <c r="T79" s="830"/>
      <c r="U79" s="830"/>
      <c r="V79" s="830">
        <v>431</v>
      </c>
      <c r="W79" s="830"/>
      <c r="X79" s="830"/>
      <c r="Y79" s="830"/>
      <c r="Z79" s="830"/>
      <c r="AA79" s="830">
        <v>64</v>
      </c>
      <c r="AB79" s="830"/>
      <c r="AC79" s="830"/>
      <c r="AD79" s="830"/>
      <c r="AE79" s="830"/>
      <c r="AF79" s="830">
        <v>48</v>
      </c>
      <c r="AG79" s="830"/>
      <c r="AH79" s="830"/>
      <c r="AI79" s="830"/>
      <c r="AJ79" s="830"/>
      <c r="AK79" s="830" t="s">
        <v>589</v>
      </c>
      <c r="AL79" s="830"/>
      <c r="AM79" s="830"/>
      <c r="AN79" s="830"/>
      <c r="AO79" s="830"/>
      <c r="AP79" s="830" t="s">
        <v>589</v>
      </c>
      <c r="AQ79" s="830"/>
      <c r="AR79" s="830"/>
      <c r="AS79" s="830"/>
      <c r="AT79" s="830"/>
      <c r="AU79" s="830" t="s">
        <v>589</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587</v>
      </c>
      <c r="C80" s="874"/>
      <c r="D80" s="874"/>
      <c r="E80" s="874"/>
      <c r="F80" s="874"/>
      <c r="G80" s="874"/>
      <c r="H80" s="874"/>
      <c r="I80" s="874"/>
      <c r="J80" s="874"/>
      <c r="K80" s="874"/>
      <c r="L80" s="874"/>
      <c r="M80" s="874"/>
      <c r="N80" s="874"/>
      <c r="O80" s="874"/>
      <c r="P80" s="875"/>
      <c r="Q80" s="876">
        <v>215</v>
      </c>
      <c r="R80" s="830"/>
      <c r="S80" s="830"/>
      <c r="T80" s="830"/>
      <c r="U80" s="830"/>
      <c r="V80" s="830">
        <v>186</v>
      </c>
      <c r="W80" s="830"/>
      <c r="X80" s="830"/>
      <c r="Y80" s="830"/>
      <c r="Z80" s="830"/>
      <c r="AA80" s="830">
        <v>29</v>
      </c>
      <c r="AB80" s="830"/>
      <c r="AC80" s="830"/>
      <c r="AD80" s="830"/>
      <c r="AE80" s="830"/>
      <c r="AF80" s="830">
        <v>7</v>
      </c>
      <c r="AG80" s="830"/>
      <c r="AH80" s="830"/>
      <c r="AI80" s="830"/>
      <c r="AJ80" s="830"/>
      <c r="AK80" s="830">
        <v>16</v>
      </c>
      <c r="AL80" s="830"/>
      <c r="AM80" s="830"/>
      <c r="AN80" s="830"/>
      <c r="AO80" s="830"/>
      <c r="AP80" s="830" t="s">
        <v>589</v>
      </c>
      <c r="AQ80" s="830"/>
      <c r="AR80" s="830"/>
      <c r="AS80" s="830"/>
      <c r="AT80" s="830"/>
      <c r="AU80" s="830" t="s">
        <v>589</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416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1105</v>
      </c>
      <c r="AG88" s="844"/>
      <c r="AH88" s="844"/>
      <c r="AI88" s="844"/>
      <c r="AJ88" s="844"/>
      <c r="AK88" s="841"/>
      <c r="AL88" s="841"/>
      <c r="AM88" s="841"/>
      <c r="AN88" s="841"/>
      <c r="AO88" s="841"/>
      <c r="AP88" s="844">
        <v>3650</v>
      </c>
      <c r="AQ88" s="844"/>
      <c r="AR88" s="844"/>
      <c r="AS88" s="844"/>
      <c r="AT88" s="844"/>
      <c r="AU88" s="844">
        <v>53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425</v>
      </c>
      <c r="AB109" s="893"/>
      <c r="AC109" s="893"/>
      <c r="AD109" s="893"/>
      <c r="AE109" s="894"/>
      <c r="AF109" s="892" t="s">
        <v>426</v>
      </c>
      <c r="AG109" s="893"/>
      <c r="AH109" s="893"/>
      <c r="AI109" s="893"/>
      <c r="AJ109" s="894"/>
      <c r="AK109" s="892" t="s">
        <v>308</v>
      </c>
      <c r="AL109" s="893"/>
      <c r="AM109" s="893"/>
      <c r="AN109" s="893"/>
      <c r="AO109" s="894"/>
      <c r="AP109" s="892" t="s">
        <v>427</v>
      </c>
      <c r="AQ109" s="893"/>
      <c r="AR109" s="893"/>
      <c r="AS109" s="893"/>
      <c r="AT109" s="895"/>
      <c r="AU109" s="912" t="s">
        <v>424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425</v>
      </c>
      <c r="BR109" s="893"/>
      <c r="BS109" s="893"/>
      <c r="BT109" s="893"/>
      <c r="BU109" s="894"/>
      <c r="BV109" s="892" t="s">
        <v>426</v>
      </c>
      <c r="BW109" s="893"/>
      <c r="BX109" s="893"/>
      <c r="BY109" s="893"/>
      <c r="BZ109" s="894"/>
      <c r="CA109" s="892" t="s">
        <v>308</v>
      </c>
      <c r="CB109" s="893"/>
      <c r="CC109" s="893"/>
      <c r="CD109" s="893"/>
      <c r="CE109" s="894"/>
      <c r="CF109" s="913" t="s">
        <v>427</v>
      </c>
      <c r="CG109" s="913"/>
      <c r="CH109" s="913"/>
      <c r="CI109" s="913"/>
      <c r="CJ109" s="913"/>
      <c r="CK109" s="892" t="s">
        <v>428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425</v>
      </c>
      <c r="DH109" s="893"/>
      <c r="DI109" s="893"/>
      <c r="DJ109" s="893"/>
      <c r="DK109" s="894"/>
      <c r="DL109" s="892" t="s">
        <v>426</v>
      </c>
      <c r="DM109" s="893"/>
      <c r="DN109" s="893"/>
      <c r="DO109" s="893"/>
      <c r="DP109" s="894"/>
      <c r="DQ109" s="892" t="s">
        <v>308</v>
      </c>
      <c r="DR109" s="893"/>
      <c r="DS109" s="893"/>
      <c r="DT109" s="893"/>
      <c r="DU109" s="894"/>
      <c r="DV109" s="892" t="s">
        <v>427</v>
      </c>
      <c r="DW109" s="893"/>
      <c r="DX109" s="893"/>
      <c r="DY109" s="893"/>
      <c r="DZ109" s="895"/>
    </row>
    <row r="110" spans="1:131" s="230" customFormat="1" ht="26.25" customHeight="1" x14ac:dyDescent="0.2">
      <c r="A110" s="896" t="s">
        <v>429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659286</v>
      </c>
      <c r="AB110" s="900"/>
      <c r="AC110" s="900"/>
      <c r="AD110" s="900"/>
      <c r="AE110" s="901"/>
      <c r="AF110" s="902">
        <v>547208</v>
      </c>
      <c r="AG110" s="900"/>
      <c r="AH110" s="900"/>
      <c r="AI110" s="900"/>
      <c r="AJ110" s="901"/>
      <c r="AK110" s="902">
        <v>483614</v>
      </c>
      <c r="AL110" s="900"/>
      <c r="AM110" s="900"/>
      <c r="AN110" s="900"/>
      <c r="AO110" s="901"/>
      <c r="AP110" s="903">
        <v>14.8</v>
      </c>
      <c r="AQ110" s="904"/>
      <c r="AR110" s="904"/>
      <c r="AS110" s="904"/>
      <c r="AT110" s="905"/>
      <c r="AU110" s="906" t="s">
        <v>75</v>
      </c>
      <c r="AV110" s="907"/>
      <c r="AW110" s="907"/>
      <c r="AX110" s="907"/>
      <c r="AY110" s="907"/>
      <c r="AZ110" s="929" t="s">
        <v>430</v>
      </c>
      <c r="BA110" s="897"/>
      <c r="BB110" s="897"/>
      <c r="BC110" s="897"/>
      <c r="BD110" s="897"/>
      <c r="BE110" s="897"/>
      <c r="BF110" s="897"/>
      <c r="BG110" s="897"/>
      <c r="BH110" s="897"/>
      <c r="BI110" s="897"/>
      <c r="BJ110" s="897"/>
      <c r="BK110" s="897"/>
      <c r="BL110" s="897"/>
      <c r="BM110" s="897"/>
      <c r="BN110" s="897"/>
      <c r="BO110" s="897"/>
      <c r="BP110" s="898"/>
      <c r="BQ110" s="930">
        <v>3381574</v>
      </c>
      <c r="BR110" s="931"/>
      <c r="BS110" s="931"/>
      <c r="BT110" s="931"/>
      <c r="BU110" s="931"/>
      <c r="BV110" s="931">
        <v>3504434</v>
      </c>
      <c r="BW110" s="931"/>
      <c r="BX110" s="931"/>
      <c r="BY110" s="931"/>
      <c r="BZ110" s="931"/>
      <c r="CA110" s="931">
        <v>3395888</v>
      </c>
      <c r="CB110" s="931"/>
      <c r="CC110" s="931"/>
      <c r="CD110" s="931"/>
      <c r="CE110" s="931"/>
      <c r="CF110" s="944">
        <v>104</v>
      </c>
      <c r="CG110" s="945"/>
      <c r="CH110" s="945"/>
      <c r="CI110" s="945"/>
      <c r="CJ110" s="945"/>
      <c r="CK110" s="946" t="s">
        <v>431</v>
      </c>
      <c r="CL110" s="947"/>
      <c r="CM110" s="929" t="s">
        <v>432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433</v>
      </c>
      <c r="DM110" s="931"/>
      <c r="DN110" s="931"/>
      <c r="DO110" s="931"/>
      <c r="DP110" s="931"/>
      <c r="DQ110" s="931" t="s">
        <v>434</v>
      </c>
      <c r="DR110" s="931"/>
      <c r="DS110" s="931"/>
      <c r="DT110" s="931"/>
      <c r="DU110" s="931"/>
      <c r="DV110" s="932" t="s">
        <v>434</v>
      </c>
      <c r="DW110" s="932"/>
      <c r="DX110" s="932"/>
      <c r="DY110" s="932"/>
      <c r="DZ110" s="933"/>
    </row>
    <row r="111" spans="1:131" s="230" customFormat="1" ht="26.25" customHeight="1" x14ac:dyDescent="0.2">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434</v>
      </c>
      <c r="AB111" s="938"/>
      <c r="AC111" s="938"/>
      <c r="AD111" s="938"/>
      <c r="AE111" s="939"/>
      <c r="AF111" s="940" t="s">
        <v>433</v>
      </c>
      <c r="AG111" s="938"/>
      <c r="AH111" s="938"/>
      <c r="AI111" s="938"/>
      <c r="AJ111" s="939"/>
      <c r="AK111" s="940" t="s">
        <v>436</v>
      </c>
      <c r="AL111" s="938"/>
      <c r="AM111" s="938"/>
      <c r="AN111" s="938"/>
      <c r="AO111" s="939"/>
      <c r="AP111" s="941" t="s">
        <v>433</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433</v>
      </c>
      <c r="BR111" s="926"/>
      <c r="BS111" s="926"/>
      <c r="BT111" s="926"/>
      <c r="BU111" s="926"/>
      <c r="BV111" s="926" t="s">
        <v>433</v>
      </c>
      <c r="BW111" s="926"/>
      <c r="BX111" s="926"/>
      <c r="BY111" s="926"/>
      <c r="BZ111" s="926"/>
      <c r="CA111" s="926" t="s">
        <v>131</v>
      </c>
      <c r="CB111" s="926"/>
      <c r="CC111" s="926"/>
      <c r="CD111" s="926"/>
      <c r="CE111" s="926"/>
      <c r="CF111" s="920" t="s">
        <v>433</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433</v>
      </c>
      <c r="DH111" s="926"/>
      <c r="DI111" s="926"/>
      <c r="DJ111" s="926"/>
      <c r="DK111" s="926"/>
      <c r="DL111" s="926" t="s">
        <v>433</v>
      </c>
      <c r="DM111" s="926"/>
      <c r="DN111" s="926"/>
      <c r="DO111" s="926"/>
      <c r="DP111" s="926"/>
      <c r="DQ111" s="926" t="s">
        <v>434</v>
      </c>
      <c r="DR111" s="926"/>
      <c r="DS111" s="926"/>
      <c r="DT111" s="926"/>
      <c r="DU111" s="926"/>
      <c r="DV111" s="927" t="s">
        <v>434</v>
      </c>
      <c r="DW111" s="927"/>
      <c r="DX111" s="927"/>
      <c r="DY111" s="927"/>
      <c r="DZ111" s="928"/>
    </row>
    <row r="112" spans="1:131" s="230" customFormat="1" ht="26.25" customHeight="1" x14ac:dyDescent="0.2">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434</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441</v>
      </c>
      <c r="BA112" s="923"/>
      <c r="BB112" s="923"/>
      <c r="BC112" s="923"/>
      <c r="BD112" s="923"/>
      <c r="BE112" s="923"/>
      <c r="BF112" s="923"/>
      <c r="BG112" s="923"/>
      <c r="BH112" s="923"/>
      <c r="BI112" s="923"/>
      <c r="BJ112" s="923"/>
      <c r="BK112" s="923"/>
      <c r="BL112" s="923"/>
      <c r="BM112" s="923"/>
      <c r="BN112" s="923"/>
      <c r="BO112" s="923"/>
      <c r="BP112" s="924"/>
      <c r="BQ112" s="925">
        <v>1402110</v>
      </c>
      <c r="BR112" s="926"/>
      <c r="BS112" s="926"/>
      <c r="BT112" s="926"/>
      <c r="BU112" s="926"/>
      <c r="BV112" s="926">
        <v>1390155</v>
      </c>
      <c r="BW112" s="926"/>
      <c r="BX112" s="926"/>
      <c r="BY112" s="926"/>
      <c r="BZ112" s="926"/>
      <c r="CA112" s="926">
        <v>1327417</v>
      </c>
      <c r="CB112" s="926"/>
      <c r="CC112" s="926"/>
      <c r="CD112" s="926"/>
      <c r="CE112" s="926"/>
      <c r="CF112" s="920">
        <v>40.700000000000003</v>
      </c>
      <c r="CG112" s="921"/>
      <c r="CH112" s="921"/>
      <c r="CI112" s="921"/>
      <c r="CJ112" s="921"/>
      <c r="CK112" s="948"/>
      <c r="CL112" s="949"/>
      <c r="CM112" s="922" t="s">
        <v>442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433</v>
      </c>
      <c r="DR112" s="926"/>
      <c r="DS112" s="926"/>
      <c r="DT112" s="926"/>
      <c r="DU112" s="926"/>
      <c r="DV112" s="927" t="s">
        <v>433</v>
      </c>
      <c r="DW112" s="927"/>
      <c r="DX112" s="927"/>
      <c r="DY112" s="927"/>
      <c r="DZ112" s="928"/>
    </row>
    <row r="113" spans="1:130" s="230" customFormat="1" ht="26.25" customHeight="1" x14ac:dyDescent="0.2">
      <c r="A113" s="954"/>
      <c r="B113" s="955"/>
      <c r="C113" s="923" t="s">
        <v>443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126929</v>
      </c>
      <c r="AB113" s="938"/>
      <c r="AC113" s="938"/>
      <c r="AD113" s="938"/>
      <c r="AE113" s="939"/>
      <c r="AF113" s="940">
        <v>120417</v>
      </c>
      <c r="AG113" s="938"/>
      <c r="AH113" s="938"/>
      <c r="AI113" s="938"/>
      <c r="AJ113" s="939"/>
      <c r="AK113" s="940">
        <v>114755</v>
      </c>
      <c r="AL113" s="938"/>
      <c r="AM113" s="938"/>
      <c r="AN113" s="938"/>
      <c r="AO113" s="939"/>
      <c r="AP113" s="941">
        <v>3.5</v>
      </c>
      <c r="AQ113" s="942"/>
      <c r="AR113" s="942"/>
      <c r="AS113" s="942"/>
      <c r="AT113" s="943"/>
      <c r="AU113" s="908"/>
      <c r="AV113" s="909"/>
      <c r="AW113" s="909"/>
      <c r="AX113" s="909"/>
      <c r="AY113" s="909"/>
      <c r="AZ113" s="922" t="s">
        <v>444</v>
      </c>
      <c r="BA113" s="923"/>
      <c r="BB113" s="923"/>
      <c r="BC113" s="923"/>
      <c r="BD113" s="923"/>
      <c r="BE113" s="923"/>
      <c r="BF113" s="923"/>
      <c r="BG113" s="923"/>
      <c r="BH113" s="923"/>
      <c r="BI113" s="923"/>
      <c r="BJ113" s="923"/>
      <c r="BK113" s="923"/>
      <c r="BL113" s="923"/>
      <c r="BM113" s="923"/>
      <c r="BN113" s="923"/>
      <c r="BO113" s="923"/>
      <c r="BP113" s="924"/>
      <c r="BQ113" s="925">
        <v>60335</v>
      </c>
      <c r="BR113" s="926"/>
      <c r="BS113" s="926"/>
      <c r="BT113" s="926"/>
      <c r="BU113" s="926"/>
      <c r="BV113" s="926">
        <v>53268</v>
      </c>
      <c r="BW113" s="926"/>
      <c r="BX113" s="926"/>
      <c r="BY113" s="926"/>
      <c r="BZ113" s="926"/>
      <c r="CA113" s="926">
        <v>52785</v>
      </c>
      <c r="CB113" s="926"/>
      <c r="CC113" s="926"/>
      <c r="CD113" s="926"/>
      <c r="CE113" s="926"/>
      <c r="CF113" s="920">
        <v>1.6</v>
      </c>
      <c r="CG113" s="921"/>
      <c r="CH113" s="921"/>
      <c r="CI113" s="921"/>
      <c r="CJ113" s="921"/>
      <c r="CK113" s="948"/>
      <c r="CL113" s="949"/>
      <c r="CM113" s="922" t="s">
        <v>445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434</v>
      </c>
      <c r="DH113" s="959"/>
      <c r="DI113" s="959"/>
      <c r="DJ113" s="959"/>
      <c r="DK113" s="960"/>
      <c r="DL113" s="961" t="s">
        <v>434</v>
      </c>
      <c r="DM113" s="959"/>
      <c r="DN113" s="959"/>
      <c r="DO113" s="959"/>
      <c r="DP113" s="960"/>
      <c r="DQ113" s="961" t="s">
        <v>131</v>
      </c>
      <c r="DR113" s="959"/>
      <c r="DS113" s="959"/>
      <c r="DT113" s="959"/>
      <c r="DU113" s="960"/>
      <c r="DV113" s="962" t="s">
        <v>434</v>
      </c>
      <c r="DW113" s="963"/>
      <c r="DX113" s="963"/>
      <c r="DY113" s="963"/>
      <c r="DZ113" s="964"/>
    </row>
    <row r="114" spans="1:130" s="230" customFormat="1" ht="26.25" customHeight="1" x14ac:dyDescent="0.2">
      <c r="A114" s="954"/>
      <c r="B114" s="955"/>
      <c r="C114" s="923" t="s">
        <v>446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7206</v>
      </c>
      <c r="AB114" s="959"/>
      <c r="AC114" s="959"/>
      <c r="AD114" s="959"/>
      <c r="AE114" s="960"/>
      <c r="AF114" s="961">
        <v>7196</v>
      </c>
      <c r="AG114" s="959"/>
      <c r="AH114" s="959"/>
      <c r="AI114" s="959"/>
      <c r="AJ114" s="960"/>
      <c r="AK114" s="961">
        <v>8051</v>
      </c>
      <c r="AL114" s="959"/>
      <c r="AM114" s="959"/>
      <c r="AN114" s="959"/>
      <c r="AO114" s="960"/>
      <c r="AP114" s="962">
        <v>0.2</v>
      </c>
      <c r="AQ114" s="963"/>
      <c r="AR114" s="963"/>
      <c r="AS114" s="963"/>
      <c r="AT114" s="964"/>
      <c r="AU114" s="908"/>
      <c r="AV114" s="909"/>
      <c r="AW114" s="909"/>
      <c r="AX114" s="909"/>
      <c r="AY114" s="909"/>
      <c r="AZ114" s="922" t="s">
        <v>447</v>
      </c>
      <c r="BA114" s="923"/>
      <c r="BB114" s="923"/>
      <c r="BC114" s="923"/>
      <c r="BD114" s="923"/>
      <c r="BE114" s="923"/>
      <c r="BF114" s="923"/>
      <c r="BG114" s="923"/>
      <c r="BH114" s="923"/>
      <c r="BI114" s="923"/>
      <c r="BJ114" s="923"/>
      <c r="BK114" s="923"/>
      <c r="BL114" s="923"/>
      <c r="BM114" s="923"/>
      <c r="BN114" s="923"/>
      <c r="BO114" s="923"/>
      <c r="BP114" s="924"/>
      <c r="BQ114" s="925">
        <v>1304565</v>
      </c>
      <c r="BR114" s="926"/>
      <c r="BS114" s="926"/>
      <c r="BT114" s="926"/>
      <c r="BU114" s="926"/>
      <c r="BV114" s="926">
        <v>1302645</v>
      </c>
      <c r="BW114" s="926"/>
      <c r="BX114" s="926"/>
      <c r="BY114" s="926"/>
      <c r="BZ114" s="926"/>
      <c r="CA114" s="926">
        <v>1299978</v>
      </c>
      <c r="CB114" s="926"/>
      <c r="CC114" s="926"/>
      <c r="CD114" s="926"/>
      <c r="CE114" s="926"/>
      <c r="CF114" s="920">
        <v>39.799999999999997</v>
      </c>
      <c r="CG114" s="921"/>
      <c r="CH114" s="921"/>
      <c r="CI114" s="921"/>
      <c r="CJ114" s="921"/>
      <c r="CK114" s="948"/>
      <c r="CL114" s="949"/>
      <c r="CM114" s="922" t="s">
        <v>448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433</v>
      </c>
      <c r="DH114" s="959"/>
      <c r="DI114" s="959"/>
      <c r="DJ114" s="959"/>
      <c r="DK114" s="960"/>
      <c r="DL114" s="961" t="s">
        <v>131</v>
      </c>
      <c r="DM114" s="959"/>
      <c r="DN114" s="959"/>
      <c r="DO114" s="959"/>
      <c r="DP114" s="960"/>
      <c r="DQ114" s="961" t="s">
        <v>433</v>
      </c>
      <c r="DR114" s="959"/>
      <c r="DS114" s="959"/>
      <c r="DT114" s="959"/>
      <c r="DU114" s="960"/>
      <c r="DV114" s="962" t="s">
        <v>131</v>
      </c>
      <c r="DW114" s="963"/>
      <c r="DX114" s="963"/>
      <c r="DY114" s="963"/>
      <c r="DZ114" s="964"/>
    </row>
    <row r="115" spans="1:130" s="230" customFormat="1" ht="26.25" customHeight="1" x14ac:dyDescent="0.2">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434</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t="s">
        <v>433</v>
      </c>
      <c r="BR115" s="926"/>
      <c r="BS115" s="926"/>
      <c r="BT115" s="926"/>
      <c r="BU115" s="926"/>
      <c r="BV115" s="926" t="s">
        <v>433</v>
      </c>
      <c r="BW115" s="926"/>
      <c r="BX115" s="926"/>
      <c r="BY115" s="926"/>
      <c r="BZ115" s="926"/>
      <c r="CA115" s="926" t="s">
        <v>131</v>
      </c>
      <c r="CB115" s="926"/>
      <c r="CC115" s="926"/>
      <c r="CD115" s="926"/>
      <c r="CE115" s="926"/>
      <c r="CF115" s="920" t="s">
        <v>434</v>
      </c>
      <c r="CG115" s="921"/>
      <c r="CH115" s="921"/>
      <c r="CI115" s="921"/>
      <c r="CJ115" s="921"/>
      <c r="CK115" s="948"/>
      <c r="CL115" s="949"/>
      <c r="CM115" s="922" t="s">
        <v>451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434</v>
      </c>
      <c r="DH115" s="959"/>
      <c r="DI115" s="959"/>
      <c r="DJ115" s="959"/>
      <c r="DK115" s="960"/>
      <c r="DL115" s="961" t="s">
        <v>433</v>
      </c>
      <c r="DM115" s="959"/>
      <c r="DN115" s="959"/>
      <c r="DO115" s="959"/>
      <c r="DP115" s="960"/>
      <c r="DQ115" s="961" t="s">
        <v>433</v>
      </c>
      <c r="DR115" s="959"/>
      <c r="DS115" s="959"/>
      <c r="DT115" s="959"/>
      <c r="DU115" s="960"/>
      <c r="DV115" s="962" t="s">
        <v>434</v>
      </c>
      <c r="DW115" s="963"/>
      <c r="DX115" s="963"/>
      <c r="DY115" s="963"/>
      <c r="DZ115" s="964"/>
    </row>
    <row r="116" spans="1:130" s="230" customFormat="1" ht="26.25" customHeight="1" x14ac:dyDescent="0.2">
      <c r="A116" s="956"/>
      <c r="B116" s="957"/>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433</v>
      </c>
      <c r="AB116" s="959"/>
      <c r="AC116" s="959"/>
      <c r="AD116" s="959"/>
      <c r="AE116" s="960"/>
      <c r="AF116" s="961" t="s">
        <v>434</v>
      </c>
      <c r="AG116" s="959"/>
      <c r="AH116" s="959"/>
      <c r="AI116" s="959"/>
      <c r="AJ116" s="960"/>
      <c r="AK116" s="961" t="s">
        <v>434</v>
      </c>
      <c r="AL116" s="959"/>
      <c r="AM116" s="959"/>
      <c r="AN116" s="959"/>
      <c r="AO116" s="960"/>
      <c r="AP116" s="962" t="s">
        <v>434</v>
      </c>
      <c r="AQ116" s="963"/>
      <c r="AR116" s="963"/>
      <c r="AS116" s="963"/>
      <c r="AT116" s="964"/>
      <c r="AU116" s="908"/>
      <c r="AV116" s="909"/>
      <c r="AW116" s="909"/>
      <c r="AX116" s="909"/>
      <c r="AY116" s="909"/>
      <c r="AZ116" s="967" t="s">
        <v>453</v>
      </c>
      <c r="BA116" s="968"/>
      <c r="BB116" s="968"/>
      <c r="BC116" s="968"/>
      <c r="BD116" s="968"/>
      <c r="BE116" s="968"/>
      <c r="BF116" s="968"/>
      <c r="BG116" s="968"/>
      <c r="BH116" s="968"/>
      <c r="BI116" s="968"/>
      <c r="BJ116" s="968"/>
      <c r="BK116" s="968"/>
      <c r="BL116" s="968"/>
      <c r="BM116" s="968"/>
      <c r="BN116" s="968"/>
      <c r="BO116" s="968"/>
      <c r="BP116" s="969"/>
      <c r="BQ116" s="925" t="s">
        <v>433</v>
      </c>
      <c r="BR116" s="926"/>
      <c r="BS116" s="926"/>
      <c r="BT116" s="926"/>
      <c r="BU116" s="926"/>
      <c r="BV116" s="926" t="s">
        <v>131</v>
      </c>
      <c r="BW116" s="926"/>
      <c r="BX116" s="926"/>
      <c r="BY116" s="926"/>
      <c r="BZ116" s="926"/>
      <c r="CA116" s="926" t="s">
        <v>434</v>
      </c>
      <c r="CB116" s="926"/>
      <c r="CC116" s="926"/>
      <c r="CD116" s="926"/>
      <c r="CE116" s="926"/>
      <c r="CF116" s="920" t="s">
        <v>433</v>
      </c>
      <c r="CG116" s="921"/>
      <c r="CH116" s="921"/>
      <c r="CI116" s="921"/>
      <c r="CJ116" s="921"/>
      <c r="CK116" s="948"/>
      <c r="CL116" s="949"/>
      <c r="CM116" s="922" t="s">
        <v>454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433</v>
      </c>
      <c r="DH116" s="959"/>
      <c r="DI116" s="959"/>
      <c r="DJ116" s="959"/>
      <c r="DK116" s="960"/>
      <c r="DL116" s="961" t="s">
        <v>434</v>
      </c>
      <c r="DM116" s="959"/>
      <c r="DN116" s="959"/>
      <c r="DO116" s="959"/>
      <c r="DP116" s="960"/>
      <c r="DQ116" s="961" t="s">
        <v>131</v>
      </c>
      <c r="DR116" s="959"/>
      <c r="DS116" s="959"/>
      <c r="DT116" s="959"/>
      <c r="DU116" s="960"/>
      <c r="DV116" s="962" t="s">
        <v>433</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455</v>
      </c>
      <c r="Z117" s="894"/>
      <c r="AA117" s="978">
        <v>793421</v>
      </c>
      <c r="AB117" s="979"/>
      <c r="AC117" s="979"/>
      <c r="AD117" s="979"/>
      <c r="AE117" s="980"/>
      <c r="AF117" s="981">
        <v>674821</v>
      </c>
      <c r="AG117" s="979"/>
      <c r="AH117" s="979"/>
      <c r="AI117" s="979"/>
      <c r="AJ117" s="980"/>
      <c r="AK117" s="981">
        <v>606420</v>
      </c>
      <c r="AL117" s="979"/>
      <c r="AM117" s="979"/>
      <c r="AN117" s="979"/>
      <c r="AO117" s="980"/>
      <c r="AP117" s="982"/>
      <c r="AQ117" s="983"/>
      <c r="AR117" s="983"/>
      <c r="AS117" s="983"/>
      <c r="AT117" s="984"/>
      <c r="AU117" s="908"/>
      <c r="AV117" s="909"/>
      <c r="AW117" s="909"/>
      <c r="AX117" s="909"/>
      <c r="AY117" s="909"/>
      <c r="AZ117" s="974" t="s">
        <v>456</v>
      </c>
      <c r="BA117" s="975"/>
      <c r="BB117" s="975"/>
      <c r="BC117" s="975"/>
      <c r="BD117" s="975"/>
      <c r="BE117" s="975"/>
      <c r="BF117" s="975"/>
      <c r="BG117" s="975"/>
      <c r="BH117" s="975"/>
      <c r="BI117" s="975"/>
      <c r="BJ117" s="975"/>
      <c r="BK117" s="975"/>
      <c r="BL117" s="975"/>
      <c r="BM117" s="975"/>
      <c r="BN117" s="975"/>
      <c r="BO117" s="975"/>
      <c r="BP117" s="976"/>
      <c r="BQ117" s="925" t="s">
        <v>436</v>
      </c>
      <c r="BR117" s="926"/>
      <c r="BS117" s="926"/>
      <c r="BT117" s="926"/>
      <c r="BU117" s="926"/>
      <c r="BV117" s="926" t="s">
        <v>434</v>
      </c>
      <c r="BW117" s="926"/>
      <c r="BX117" s="926"/>
      <c r="BY117" s="926"/>
      <c r="BZ117" s="926"/>
      <c r="CA117" s="926" t="s">
        <v>434</v>
      </c>
      <c r="CB117" s="926"/>
      <c r="CC117" s="926"/>
      <c r="CD117" s="926"/>
      <c r="CE117" s="926"/>
      <c r="CF117" s="920" t="s">
        <v>433</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434</v>
      </c>
      <c r="DM117" s="959"/>
      <c r="DN117" s="959"/>
      <c r="DO117" s="959"/>
      <c r="DP117" s="960"/>
      <c r="DQ117" s="961" t="s">
        <v>434</v>
      </c>
      <c r="DR117" s="959"/>
      <c r="DS117" s="959"/>
      <c r="DT117" s="959"/>
      <c r="DU117" s="960"/>
      <c r="DV117" s="962" t="s">
        <v>131</v>
      </c>
      <c r="DW117" s="963"/>
      <c r="DX117" s="963"/>
      <c r="DY117" s="963"/>
      <c r="DZ117" s="964"/>
    </row>
    <row r="118" spans="1:130" s="230" customFormat="1" ht="26.25" customHeight="1" x14ac:dyDescent="0.2">
      <c r="A118" s="912" t="s">
        <v>428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425</v>
      </c>
      <c r="AB118" s="893"/>
      <c r="AC118" s="893"/>
      <c r="AD118" s="893"/>
      <c r="AE118" s="894"/>
      <c r="AF118" s="892" t="s">
        <v>426</v>
      </c>
      <c r="AG118" s="893"/>
      <c r="AH118" s="893"/>
      <c r="AI118" s="893"/>
      <c r="AJ118" s="894"/>
      <c r="AK118" s="892" t="s">
        <v>308</v>
      </c>
      <c r="AL118" s="893"/>
      <c r="AM118" s="893"/>
      <c r="AN118" s="893"/>
      <c r="AO118" s="894"/>
      <c r="AP118" s="970" t="s">
        <v>427</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434</v>
      </c>
      <c r="CB118" s="1000"/>
      <c r="CC118" s="1000"/>
      <c r="CD118" s="1000"/>
      <c r="CE118" s="1000"/>
      <c r="CF118" s="920" t="s">
        <v>433</v>
      </c>
      <c r="CG118" s="921"/>
      <c r="CH118" s="921"/>
      <c r="CI118" s="921"/>
      <c r="CJ118" s="921"/>
      <c r="CK118" s="948"/>
      <c r="CL118" s="949"/>
      <c r="CM118" s="922" t="s">
        <v>459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434</v>
      </c>
      <c r="DH118" s="959"/>
      <c r="DI118" s="959"/>
      <c r="DJ118" s="959"/>
      <c r="DK118" s="960"/>
      <c r="DL118" s="961" t="s">
        <v>433</v>
      </c>
      <c r="DM118" s="959"/>
      <c r="DN118" s="959"/>
      <c r="DO118" s="959"/>
      <c r="DP118" s="960"/>
      <c r="DQ118" s="961" t="s">
        <v>433</v>
      </c>
      <c r="DR118" s="959"/>
      <c r="DS118" s="959"/>
      <c r="DT118" s="959"/>
      <c r="DU118" s="960"/>
      <c r="DV118" s="962" t="s">
        <v>433</v>
      </c>
      <c r="DW118" s="963"/>
      <c r="DX118" s="963"/>
      <c r="DY118" s="963"/>
      <c r="DZ118" s="964"/>
    </row>
    <row r="119" spans="1:130" s="230" customFormat="1" ht="26.25" customHeight="1" x14ac:dyDescent="0.2">
      <c r="A119" s="1057" t="s">
        <v>431</v>
      </c>
      <c r="B119" s="947"/>
      <c r="C119" s="929" t="s">
        <v>432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434</v>
      </c>
      <c r="AB119" s="900"/>
      <c r="AC119" s="900"/>
      <c r="AD119" s="900"/>
      <c r="AE119" s="901"/>
      <c r="AF119" s="902" t="s">
        <v>433</v>
      </c>
      <c r="AG119" s="900"/>
      <c r="AH119" s="900"/>
      <c r="AI119" s="900"/>
      <c r="AJ119" s="901"/>
      <c r="AK119" s="902" t="s">
        <v>433</v>
      </c>
      <c r="AL119" s="900"/>
      <c r="AM119" s="900"/>
      <c r="AN119" s="900"/>
      <c r="AO119" s="901"/>
      <c r="AP119" s="903" t="s">
        <v>436</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460</v>
      </c>
      <c r="BP119" s="1005"/>
      <c r="BQ119" s="999">
        <v>6148584</v>
      </c>
      <c r="BR119" s="1000"/>
      <c r="BS119" s="1000"/>
      <c r="BT119" s="1000"/>
      <c r="BU119" s="1000"/>
      <c r="BV119" s="1000">
        <v>6250502</v>
      </c>
      <c r="BW119" s="1000"/>
      <c r="BX119" s="1000"/>
      <c r="BY119" s="1000"/>
      <c r="BZ119" s="1000"/>
      <c r="CA119" s="1000">
        <v>6076068</v>
      </c>
      <c r="CB119" s="1000"/>
      <c r="CC119" s="1000"/>
      <c r="CD119" s="1000"/>
      <c r="CE119" s="1000"/>
      <c r="CF119" s="1001"/>
      <c r="CG119" s="1002"/>
      <c r="CH119" s="1002"/>
      <c r="CI119" s="1002"/>
      <c r="CJ119" s="1003"/>
      <c r="CK119" s="950"/>
      <c r="CL119" s="951"/>
      <c r="CM119" s="973" t="s">
        <v>461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434</v>
      </c>
      <c r="DH119" s="986"/>
      <c r="DI119" s="986"/>
      <c r="DJ119" s="986"/>
      <c r="DK119" s="987"/>
      <c r="DL119" s="985" t="s">
        <v>436</v>
      </c>
      <c r="DM119" s="986"/>
      <c r="DN119" s="986"/>
      <c r="DO119" s="986"/>
      <c r="DP119" s="987"/>
      <c r="DQ119" s="985" t="s">
        <v>434</v>
      </c>
      <c r="DR119" s="986"/>
      <c r="DS119" s="986"/>
      <c r="DT119" s="986"/>
      <c r="DU119" s="987"/>
      <c r="DV119" s="988" t="s">
        <v>434</v>
      </c>
      <c r="DW119" s="989"/>
      <c r="DX119" s="989"/>
      <c r="DY119" s="989"/>
      <c r="DZ119" s="990"/>
    </row>
    <row r="120" spans="1:130" s="230" customFormat="1" ht="26.25" customHeight="1" x14ac:dyDescent="0.2">
      <c r="A120" s="1058"/>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433</v>
      </c>
      <c r="AB120" s="959"/>
      <c r="AC120" s="959"/>
      <c r="AD120" s="959"/>
      <c r="AE120" s="960"/>
      <c r="AF120" s="961" t="s">
        <v>436</v>
      </c>
      <c r="AG120" s="959"/>
      <c r="AH120" s="959"/>
      <c r="AI120" s="959"/>
      <c r="AJ120" s="960"/>
      <c r="AK120" s="961" t="s">
        <v>433</v>
      </c>
      <c r="AL120" s="959"/>
      <c r="AM120" s="959"/>
      <c r="AN120" s="959"/>
      <c r="AO120" s="960"/>
      <c r="AP120" s="962" t="s">
        <v>434</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6156316</v>
      </c>
      <c r="BR120" s="931"/>
      <c r="BS120" s="931"/>
      <c r="BT120" s="931"/>
      <c r="BU120" s="931"/>
      <c r="BV120" s="931">
        <v>6813390</v>
      </c>
      <c r="BW120" s="931"/>
      <c r="BX120" s="931"/>
      <c r="BY120" s="931"/>
      <c r="BZ120" s="931"/>
      <c r="CA120" s="931">
        <v>7185159</v>
      </c>
      <c r="CB120" s="931"/>
      <c r="CC120" s="931"/>
      <c r="CD120" s="931"/>
      <c r="CE120" s="931"/>
      <c r="CF120" s="944">
        <v>220.1</v>
      </c>
      <c r="CG120" s="945"/>
      <c r="CH120" s="945"/>
      <c r="CI120" s="945"/>
      <c r="CJ120" s="945"/>
      <c r="CK120" s="1006" t="s">
        <v>464</v>
      </c>
      <c r="CL120" s="1007"/>
      <c r="CM120" s="1007"/>
      <c r="CN120" s="1007"/>
      <c r="CO120" s="1008"/>
      <c r="CP120" s="1014" t="s">
        <v>465</v>
      </c>
      <c r="CQ120" s="1015"/>
      <c r="CR120" s="1015"/>
      <c r="CS120" s="1015"/>
      <c r="CT120" s="1015"/>
      <c r="CU120" s="1015"/>
      <c r="CV120" s="1015"/>
      <c r="CW120" s="1015"/>
      <c r="CX120" s="1015"/>
      <c r="CY120" s="1015"/>
      <c r="CZ120" s="1015"/>
      <c r="DA120" s="1015"/>
      <c r="DB120" s="1015"/>
      <c r="DC120" s="1015"/>
      <c r="DD120" s="1015"/>
      <c r="DE120" s="1015"/>
      <c r="DF120" s="1016"/>
      <c r="DG120" s="930">
        <v>1402110</v>
      </c>
      <c r="DH120" s="931"/>
      <c r="DI120" s="931"/>
      <c r="DJ120" s="931"/>
      <c r="DK120" s="931"/>
      <c r="DL120" s="931">
        <v>1390155</v>
      </c>
      <c r="DM120" s="931"/>
      <c r="DN120" s="931"/>
      <c r="DO120" s="931"/>
      <c r="DP120" s="931"/>
      <c r="DQ120" s="931">
        <v>1327417</v>
      </c>
      <c r="DR120" s="931"/>
      <c r="DS120" s="931"/>
      <c r="DT120" s="931"/>
      <c r="DU120" s="931"/>
      <c r="DV120" s="932">
        <v>40.700000000000003</v>
      </c>
      <c r="DW120" s="932"/>
      <c r="DX120" s="932"/>
      <c r="DY120" s="932"/>
      <c r="DZ120" s="933"/>
    </row>
    <row r="121" spans="1:130" s="230" customFormat="1" ht="26.25" customHeight="1" x14ac:dyDescent="0.2">
      <c r="A121" s="1058"/>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434</v>
      </c>
      <c r="AB121" s="959"/>
      <c r="AC121" s="959"/>
      <c r="AD121" s="959"/>
      <c r="AE121" s="960"/>
      <c r="AF121" s="961" t="s">
        <v>434</v>
      </c>
      <c r="AG121" s="959"/>
      <c r="AH121" s="959"/>
      <c r="AI121" s="959"/>
      <c r="AJ121" s="960"/>
      <c r="AK121" s="961" t="s">
        <v>433</v>
      </c>
      <c r="AL121" s="959"/>
      <c r="AM121" s="959"/>
      <c r="AN121" s="959"/>
      <c r="AO121" s="960"/>
      <c r="AP121" s="962" t="s">
        <v>434</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t="s">
        <v>436</v>
      </c>
      <c r="BR121" s="926"/>
      <c r="BS121" s="926"/>
      <c r="BT121" s="926"/>
      <c r="BU121" s="926"/>
      <c r="BV121" s="926" t="s">
        <v>433</v>
      </c>
      <c r="BW121" s="926"/>
      <c r="BX121" s="926"/>
      <c r="BY121" s="926"/>
      <c r="BZ121" s="926"/>
      <c r="CA121" s="926" t="s">
        <v>433</v>
      </c>
      <c r="CB121" s="926"/>
      <c r="CC121" s="926"/>
      <c r="CD121" s="926"/>
      <c r="CE121" s="926"/>
      <c r="CF121" s="920" t="s">
        <v>433</v>
      </c>
      <c r="CG121" s="921"/>
      <c r="CH121" s="921"/>
      <c r="CI121" s="921"/>
      <c r="CJ121" s="921"/>
      <c r="CK121" s="1009"/>
      <c r="CL121" s="1010"/>
      <c r="CM121" s="1010"/>
      <c r="CN121" s="1010"/>
      <c r="CO121" s="1011"/>
      <c r="CP121" s="1019" t="s">
        <v>403</v>
      </c>
      <c r="CQ121" s="1020"/>
      <c r="CR121" s="1020"/>
      <c r="CS121" s="1020"/>
      <c r="CT121" s="1020"/>
      <c r="CU121" s="1020"/>
      <c r="CV121" s="1020"/>
      <c r="CW121" s="1020"/>
      <c r="CX121" s="1020"/>
      <c r="CY121" s="1020"/>
      <c r="CZ121" s="1020"/>
      <c r="DA121" s="1020"/>
      <c r="DB121" s="1020"/>
      <c r="DC121" s="1020"/>
      <c r="DD121" s="1020"/>
      <c r="DE121" s="1020"/>
      <c r="DF121" s="1021"/>
      <c r="DG121" s="925" t="s">
        <v>433</v>
      </c>
      <c r="DH121" s="926"/>
      <c r="DI121" s="926"/>
      <c r="DJ121" s="926"/>
      <c r="DK121" s="926"/>
      <c r="DL121" s="926" t="s">
        <v>433</v>
      </c>
      <c r="DM121" s="926"/>
      <c r="DN121" s="926"/>
      <c r="DO121" s="926"/>
      <c r="DP121" s="926"/>
      <c r="DQ121" s="926" t="s">
        <v>131</v>
      </c>
      <c r="DR121" s="926"/>
      <c r="DS121" s="926"/>
      <c r="DT121" s="926"/>
      <c r="DU121" s="926"/>
      <c r="DV121" s="927" t="s">
        <v>434</v>
      </c>
      <c r="DW121" s="927"/>
      <c r="DX121" s="927"/>
      <c r="DY121" s="927"/>
      <c r="DZ121" s="928"/>
    </row>
    <row r="122" spans="1:130" s="230" customFormat="1" ht="26.25" customHeight="1" x14ac:dyDescent="0.2">
      <c r="A122" s="1058"/>
      <c r="B122" s="949"/>
      <c r="C122" s="922" t="s">
        <v>448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436</v>
      </c>
      <c r="AB122" s="959"/>
      <c r="AC122" s="959"/>
      <c r="AD122" s="959"/>
      <c r="AE122" s="960"/>
      <c r="AF122" s="961" t="s">
        <v>434</v>
      </c>
      <c r="AG122" s="959"/>
      <c r="AH122" s="959"/>
      <c r="AI122" s="959"/>
      <c r="AJ122" s="960"/>
      <c r="AK122" s="961" t="s">
        <v>436</v>
      </c>
      <c r="AL122" s="959"/>
      <c r="AM122" s="959"/>
      <c r="AN122" s="959"/>
      <c r="AO122" s="960"/>
      <c r="AP122" s="962" t="s">
        <v>433</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5048556</v>
      </c>
      <c r="BR122" s="1000"/>
      <c r="BS122" s="1000"/>
      <c r="BT122" s="1000"/>
      <c r="BU122" s="1000"/>
      <c r="BV122" s="1000">
        <v>4956389</v>
      </c>
      <c r="BW122" s="1000"/>
      <c r="BX122" s="1000"/>
      <c r="BY122" s="1000"/>
      <c r="BZ122" s="1000"/>
      <c r="CA122" s="1000">
        <v>4906984</v>
      </c>
      <c r="CB122" s="1000"/>
      <c r="CC122" s="1000"/>
      <c r="CD122" s="1000"/>
      <c r="CE122" s="1000"/>
      <c r="CF122" s="1017">
        <v>150.30000000000001</v>
      </c>
      <c r="CG122" s="1018"/>
      <c r="CH122" s="1018"/>
      <c r="CI122" s="1018"/>
      <c r="CJ122" s="1018"/>
      <c r="CK122" s="1009"/>
      <c r="CL122" s="1010"/>
      <c r="CM122" s="1010"/>
      <c r="CN122" s="1010"/>
      <c r="CO122" s="1011"/>
      <c r="CP122" s="1019" t="s">
        <v>469</v>
      </c>
      <c r="CQ122" s="1020"/>
      <c r="CR122" s="1020"/>
      <c r="CS122" s="1020"/>
      <c r="CT122" s="1020"/>
      <c r="CU122" s="1020"/>
      <c r="CV122" s="1020"/>
      <c r="CW122" s="1020"/>
      <c r="CX122" s="1020"/>
      <c r="CY122" s="1020"/>
      <c r="CZ122" s="1020"/>
      <c r="DA122" s="1020"/>
      <c r="DB122" s="1020"/>
      <c r="DC122" s="1020"/>
      <c r="DD122" s="1020"/>
      <c r="DE122" s="1020"/>
      <c r="DF122" s="1021"/>
      <c r="DG122" s="925" t="s">
        <v>433</v>
      </c>
      <c r="DH122" s="926"/>
      <c r="DI122" s="926"/>
      <c r="DJ122" s="926"/>
      <c r="DK122" s="926"/>
      <c r="DL122" s="926" t="s">
        <v>433</v>
      </c>
      <c r="DM122" s="926"/>
      <c r="DN122" s="926"/>
      <c r="DO122" s="926"/>
      <c r="DP122" s="926"/>
      <c r="DQ122" s="926" t="s">
        <v>433</v>
      </c>
      <c r="DR122" s="926"/>
      <c r="DS122" s="926"/>
      <c r="DT122" s="926"/>
      <c r="DU122" s="926"/>
      <c r="DV122" s="927" t="s">
        <v>131</v>
      </c>
      <c r="DW122" s="927"/>
      <c r="DX122" s="927"/>
      <c r="DY122" s="927"/>
      <c r="DZ122" s="928"/>
    </row>
    <row r="123" spans="1:130" s="230" customFormat="1" ht="26.25" customHeight="1" x14ac:dyDescent="0.2">
      <c r="A123" s="1058"/>
      <c r="B123" s="949"/>
      <c r="C123" s="922" t="s">
        <v>454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433</v>
      </c>
      <c r="AB123" s="959"/>
      <c r="AC123" s="959"/>
      <c r="AD123" s="959"/>
      <c r="AE123" s="960"/>
      <c r="AF123" s="961" t="s">
        <v>436</v>
      </c>
      <c r="AG123" s="959"/>
      <c r="AH123" s="959"/>
      <c r="AI123" s="959"/>
      <c r="AJ123" s="960"/>
      <c r="AK123" s="961" t="s">
        <v>131</v>
      </c>
      <c r="AL123" s="959"/>
      <c r="AM123" s="959"/>
      <c r="AN123" s="959"/>
      <c r="AO123" s="960"/>
      <c r="AP123" s="962" t="s">
        <v>433</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470</v>
      </c>
      <c r="BP123" s="1005"/>
      <c r="BQ123" s="1064">
        <v>11204872</v>
      </c>
      <c r="BR123" s="1031"/>
      <c r="BS123" s="1031"/>
      <c r="BT123" s="1031"/>
      <c r="BU123" s="1031"/>
      <c r="BV123" s="1031">
        <v>11769779</v>
      </c>
      <c r="BW123" s="1031"/>
      <c r="BX123" s="1031"/>
      <c r="BY123" s="1031"/>
      <c r="BZ123" s="1031"/>
      <c r="CA123" s="1031">
        <v>12092143</v>
      </c>
      <c r="CB123" s="1031"/>
      <c r="CC123" s="1031"/>
      <c r="CD123" s="1031"/>
      <c r="CE123" s="1031"/>
      <c r="CF123" s="1001"/>
      <c r="CG123" s="1002"/>
      <c r="CH123" s="1002"/>
      <c r="CI123" s="1002"/>
      <c r="CJ123" s="1003"/>
      <c r="CK123" s="1009"/>
      <c r="CL123" s="1010"/>
      <c r="CM123" s="1010"/>
      <c r="CN123" s="1010"/>
      <c r="CO123" s="1011"/>
      <c r="CP123" s="1019" t="s">
        <v>471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434</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5">
      <c r="A124" s="1058"/>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433</v>
      </c>
      <c r="AG124" s="959"/>
      <c r="AH124" s="959"/>
      <c r="AI124" s="959"/>
      <c r="AJ124" s="960"/>
      <c r="AK124" s="961" t="s">
        <v>433</v>
      </c>
      <c r="AL124" s="959"/>
      <c r="AM124" s="959"/>
      <c r="AN124" s="959"/>
      <c r="AO124" s="960"/>
      <c r="AP124" s="962" t="s">
        <v>433</v>
      </c>
      <c r="AQ124" s="963"/>
      <c r="AR124" s="963"/>
      <c r="AS124" s="963"/>
      <c r="AT124" s="964"/>
      <c r="AU124" s="1060" t="s">
        <v>472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433</v>
      </c>
      <c r="BR124" s="1027"/>
      <c r="BS124" s="1027"/>
      <c r="BT124" s="1027"/>
      <c r="BU124" s="1027"/>
      <c r="BV124" s="1027" t="s">
        <v>131</v>
      </c>
      <c r="BW124" s="1027"/>
      <c r="BX124" s="1027"/>
      <c r="BY124" s="1027"/>
      <c r="BZ124" s="1027"/>
      <c r="CA124" s="1027" t="s">
        <v>436</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434</v>
      </c>
      <c r="DH124" s="986"/>
      <c r="DI124" s="986"/>
      <c r="DJ124" s="986"/>
      <c r="DK124" s="987"/>
      <c r="DL124" s="985" t="s">
        <v>434</v>
      </c>
      <c r="DM124" s="986"/>
      <c r="DN124" s="986"/>
      <c r="DO124" s="986"/>
      <c r="DP124" s="987"/>
      <c r="DQ124" s="985" t="s">
        <v>434</v>
      </c>
      <c r="DR124" s="986"/>
      <c r="DS124" s="986"/>
      <c r="DT124" s="986"/>
      <c r="DU124" s="987"/>
      <c r="DV124" s="988" t="s">
        <v>434</v>
      </c>
      <c r="DW124" s="989"/>
      <c r="DX124" s="989"/>
      <c r="DY124" s="989"/>
      <c r="DZ124" s="990"/>
    </row>
    <row r="125" spans="1:130" s="230" customFormat="1" ht="26.25" customHeight="1" x14ac:dyDescent="0.2">
      <c r="A125" s="1058"/>
      <c r="B125" s="949"/>
      <c r="C125" s="922" t="s">
        <v>459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434</v>
      </c>
      <c r="AB125" s="959"/>
      <c r="AC125" s="959"/>
      <c r="AD125" s="959"/>
      <c r="AE125" s="960"/>
      <c r="AF125" s="961" t="s">
        <v>434</v>
      </c>
      <c r="AG125" s="959"/>
      <c r="AH125" s="959"/>
      <c r="AI125" s="959"/>
      <c r="AJ125" s="960"/>
      <c r="AK125" s="961" t="s">
        <v>434</v>
      </c>
      <c r="AL125" s="959"/>
      <c r="AM125" s="959"/>
      <c r="AN125" s="959"/>
      <c r="AO125" s="960"/>
      <c r="AP125" s="962" t="s">
        <v>434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434</v>
      </c>
      <c r="DH125" s="931"/>
      <c r="DI125" s="931"/>
      <c r="DJ125" s="931"/>
      <c r="DK125" s="931"/>
      <c r="DL125" s="931" t="s">
        <v>434</v>
      </c>
      <c r="DM125" s="931"/>
      <c r="DN125" s="931"/>
      <c r="DO125" s="931"/>
      <c r="DP125" s="931"/>
      <c r="DQ125" s="931" t="s">
        <v>434</v>
      </c>
      <c r="DR125" s="931"/>
      <c r="DS125" s="931"/>
      <c r="DT125" s="931"/>
      <c r="DU125" s="931"/>
      <c r="DV125" s="932" t="s">
        <v>434</v>
      </c>
      <c r="DW125" s="932"/>
      <c r="DX125" s="932"/>
      <c r="DY125" s="932"/>
      <c r="DZ125" s="933"/>
    </row>
    <row r="126" spans="1:130" s="230" customFormat="1" ht="26.25" customHeight="1" thickBot="1" x14ac:dyDescent="0.25">
      <c r="A126" s="1058"/>
      <c r="B126" s="949"/>
      <c r="C126" s="922" t="s">
        <v>461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434</v>
      </c>
      <c r="AB126" s="959"/>
      <c r="AC126" s="959"/>
      <c r="AD126" s="959"/>
      <c r="AE126" s="960"/>
      <c r="AF126" s="961" t="s">
        <v>434</v>
      </c>
      <c r="AG126" s="959"/>
      <c r="AH126" s="959"/>
      <c r="AI126" s="959"/>
      <c r="AJ126" s="960"/>
      <c r="AK126" s="961" t="s">
        <v>434</v>
      </c>
      <c r="AL126" s="959"/>
      <c r="AM126" s="959"/>
      <c r="AN126" s="959"/>
      <c r="AO126" s="960"/>
      <c r="AP126" s="962" t="s">
        <v>434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t="s">
        <v>434</v>
      </c>
      <c r="DH126" s="926"/>
      <c r="DI126" s="926"/>
      <c r="DJ126" s="926"/>
      <c r="DK126" s="926"/>
      <c r="DL126" s="926" t="s">
        <v>434</v>
      </c>
      <c r="DM126" s="926"/>
      <c r="DN126" s="926"/>
      <c r="DO126" s="926"/>
      <c r="DP126" s="926"/>
      <c r="DQ126" s="926" t="s">
        <v>434</v>
      </c>
      <c r="DR126" s="926"/>
      <c r="DS126" s="926"/>
      <c r="DT126" s="926"/>
      <c r="DU126" s="926"/>
      <c r="DV126" s="927" t="s">
        <v>434</v>
      </c>
      <c r="DW126" s="927"/>
      <c r="DX126" s="927"/>
      <c r="DY126" s="927"/>
      <c r="DZ126" s="928"/>
    </row>
    <row r="127" spans="1:130" s="230" customFormat="1" ht="26.25" customHeight="1" x14ac:dyDescent="0.2">
      <c r="A127" s="1059"/>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434</v>
      </c>
      <c r="AB127" s="959"/>
      <c r="AC127" s="959"/>
      <c r="AD127" s="959"/>
      <c r="AE127" s="960"/>
      <c r="AF127" s="961" t="s">
        <v>434</v>
      </c>
      <c r="AG127" s="959"/>
      <c r="AH127" s="959"/>
      <c r="AI127" s="959"/>
      <c r="AJ127" s="960"/>
      <c r="AK127" s="961" t="s">
        <v>434</v>
      </c>
      <c r="AL127" s="959"/>
      <c r="AM127" s="959"/>
      <c r="AN127" s="959"/>
      <c r="AO127" s="960"/>
      <c r="AP127" s="962" t="s">
        <v>434</v>
      </c>
      <c r="AQ127" s="963"/>
      <c r="AR127" s="963"/>
      <c r="AS127" s="963"/>
      <c r="AT127" s="964"/>
      <c r="AU127" s="232"/>
      <c r="AV127" s="232"/>
      <c r="AW127" s="232"/>
      <c r="AX127" s="1032" t="s">
        <v>478</v>
      </c>
      <c r="AY127" s="1033"/>
      <c r="AZ127" s="1033"/>
      <c r="BA127" s="1033"/>
      <c r="BB127" s="1033"/>
      <c r="BC127" s="1033"/>
      <c r="BD127" s="1033"/>
      <c r="BE127" s="1034"/>
      <c r="BF127" s="1035" t="s">
        <v>479</v>
      </c>
      <c r="BG127" s="1033"/>
      <c r="BH127" s="1033"/>
      <c r="BI127" s="1033"/>
      <c r="BJ127" s="1033"/>
      <c r="BK127" s="1033"/>
      <c r="BL127" s="1034"/>
      <c r="BM127" s="1035" t="s">
        <v>480</v>
      </c>
      <c r="BN127" s="1033"/>
      <c r="BO127" s="1033"/>
      <c r="BP127" s="1033"/>
      <c r="BQ127" s="1033"/>
      <c r="BR127" s="1033"/>
      <c r="BS127" s="1034"/>
      <c r="BT127" s="1035" t="s">
        <v>481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434</v>
      </c>
      <c r="DH127" s="926"/>
      <c r="DI127" s="926"/>
      <c r="DJ127" s="926"/>
      <c r="DK127" s="926"/>
      <c r="DL127" s="926" t="s">
        <v>434</v>
      </c>
      <c r="DM127" s="926"/>
      <c r="DN127" s="926"/>
      <c r="DO127" s="926"/>
      <c r="DP127" s="926"/>
      <c r="DQ127" s="926" t="s">
        <v>434</v>
      </c>
      <c r="DR127" s="926"/>
      <c r="DS127" s="926"/>
      <c r="DT127" s="926"/>
      <c r="DU127" s="926"/>
      <c r="DV127" s="927" t="s">
        <v>434</v>
      </c>
      <c r="DW127" s="927"/>
      <c r="DX127" s="927"/>
      <c r="DY127" s="927"/>
      <c r="DZ127" s="928"/>
    </row>
    <row r="128" spans="1:130" s="230" customFormat="1" ht="26.25" customHeight="1" thickBot="1" x14ac:dyDescent="0.25">
      <c r="A128" s="1042" t="s">
        <v>483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484</v>
      </c>
      <c r="X128" s="1044"/>
      <c r="Y128" s="1044"/>
      <c r="Z128" s="1045"/>
      <c r="AA128" s="1046" t="s">
        <v>434</v>
      </c>
      <c r="AB128" s="1047"/>
      <c r="AC128" s="1047"/>
      <c r="AD128" s="1047"/>
      <c r="AE128" s="1048"/>
      <c r="AF128" s="1049" t="s">
        <v>434</v>
      </c>
      <c r="AG128" s="1047"/>
      <c r="AH128" s="1047"/>
      <c r="AI128" s="1047"/>
      <c r="AJ128" s="1048"/>
      <c r="AK128" s="1049" t="s">
        <v>434</v>
      </c>
      <c r="AL128" s="1047"/>
      <c r="AM128" s="1047"/>
      <c r="AN128" s="1047"/>
      <c r="AO128" s="1048"/>
      <c r="AP128" s="1050"/>
      <c r="AQ128" s="1051"/>
      <c r="AR128" s="1051"/>
      <c r="AS128" s="1051"/>
      <c r="AT128" s="1052"/>
      <c r="AU128" s="232"/>
      <c r="AV128" s="232"/>
      <c r="AW128" s="232"/>
      <c r="AX128" s="896" t="s">
        <v>485</v>
      </c>
      <c r="AY128" s="897"/>
      <c r="AZ128" s="897"/>
      <c r="BA128" s="897"/>
      <c r="BB128" s="897"/>
      <c r="BC128" s="897"/>
      <c r="BD128" s="897"/>
      <c r="BE128" s="898"/>
      <c r="BF128" s="1053" t="s">
        <v>486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487</v>
      </c>
      <c r="CQ128" s="726"/>
      <c r="CR128" s="726"/>
      <c r="CS128" s="726"/>
      <c r="CT128" s="726"/>
      <c r="CU128" s="726"/>
      <c r="CV128" s="726"/>
      <c r="CW128" s="726"/>
      <c r="CX128" s="726"/>
      <c r="CY128" s="726"/>
      <c r="CZ128" s="726"/>
      <c r="DA128" s="726"/>
      <c r="DB128" s="726"/>
      <c r="DC128" s="726"/>
      <c r="DD128" s="726"/>
      <c r="DE128" s="726"/>
      <c r="DF128" s="1037"/>
      <c r="DG128" s="1038" t="s">
        <v>486</v>
      </c>
      <c r="DH128" s="1039"/>
      <c r="DI128" s="1039"/>
      <c r="DJ128" s="1039"/>
      <c r="DK128" s="1039"/>
      <c r="DL128" s="1039" t="s">
        <v>131</v>
      </c>
      <c r="DM128" s="1039"/>
      <c r="DN128" s="1039"/>
      <c r="DO128" s="1039"/>
      <c r="DP128" s="1039"/>
      <c r="DQ128" s="1039" t="s">
        <v>434</v>
      </c>
      <c r="DR128" s="1039"/>
      <c r="DS128" s="1039"/>
      <c r="DT128" s="1039"/>
      <c r="DU128" s="1039"/>
      <c r="DV128" s="1040" t="s">
        <v>434</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3881945</v>
      </c>
      <c r="AB129" s="959"/>
      <c r="AC129" s="959"/>
      <c r="AD129" s="959"/>
      <c r="AE129" s="960"/>
      <c r="AF129" s="961">
        <v>4017071</v>
      </c>
      <c r="AG129" s="959"/>
      <c r="AH129" s="959"/>
      <c r="AI129" s="959"/>
      <c r="AJ129" s="960"/>
      <c r="AK129" s="961">
        <v>3862917</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719756</v>
      </c>
      <c r="AB130" s="959"/>
      <c r="AC130" s="959"/>
      <c r="AD130" s="959"/>
      <c r="AE130" s="960"/>
      <c r="AF130" s="961">
        <v>640006</v>
      </c>
      <c r="AG130" s="959"/>
      <c r="AH130" s="959"/>
      <c r="AI130" s="959"/>
      <c r="AJ130" s="960"/>
      <c r="AK130" s="961">
        <v>597959</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1.2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3162189</v>
      </c>
      <c r="AB131" s="986"/>
      <c r="AC131" s="986"/>
      <c r="AD131" s="986"/>
      <c r="AE131" s="987"/>
      <c r="AF131" s="985">
        <v>3377065</v>
      </c>
      <c r="AG131" s="986"/>
      <c r="AH131" s="986"/>
      <c r="AI131" s="986"/>
      <c r="AJ131" s="987"/>
      <c r="AK131" s="985">
        <v>3264958</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7"/>
      <c r="BF131" s="1084" t="s">
        <v>486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2.329557152</v>
      </c>
      <c r="AB132" s="1097"/>
      <c r="AC132" s="1097"/>
      <c r="AD132" s="1097"/>
      <c r="AE132" s="1098"/>
      <c r="AF132" s="1099">
        <v>1.030924782</v>
      </c>
      <c r="AG132" s="1097"/>
      <c r="AH132" s="1097"/>
      <c r="AI132" s="1097"/>
      <c r="AJ132" s="1098"/>
      <c r="AK132" s="1099">
        <v>0.25914575299999998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2.2000000000000002</v>
      </c>
      <c r="AB133" s="1080"/>
      <c r="AC133" s="1080"/>
      <c r="AD133" s="1080"/>
      <c r="AE133" s="1081"/>
      <c r="AF133" s="1079">
        <v>1.8</v>
      </c>
      <c r="AG133" s="1080"/>
      <c r="AH133" s="1080"/>
      <c r="AI133" s="1080"/>
      <c r="AJ133" s="1081"/>
      <c r="AK133" s="1079">
        <v>1.2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Gp7YlBltl+Uy9GeU0g/Y/qSNHamwC82xs+k80gioHNDgxmqfMsXpYDPFmEtJ03VZIFA4DGOLqHL7d9Gsf4LOQ==" saltValue="UkSXdiH/xoAIBaDxoYZC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E5236-AB07-4DD1-9978-FC57C72658C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OCw7gYCp1aGCkvIg8wkvAUgCeulzls17d0D/hXsinS44e572sfbIp0JtJeBccFrzoMsiJiXJbpxQ2Uj2LQ2fw==" saltValue="xEwUT4Inbm8L9nN/g63M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PDVWkP883dtm8YpSvWy23kd/WUMz72he9Xy5vvXp1YZX1Ubu9xT4ZlF0SyRXHcZhFRhPw5q+oPWU5SKEI3qWQ==" saltValue="3xAJYCS4tLurOZMj+n0J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947734</v>
      </c>
      <c r="AP9" s="281">
        <v>133880</v>
      </c>
      <c r="AQ9" s="282">
        <v>138583</v>
      </c>
      <c r="AR9" s="283">
        <v>-3.4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213080</v>
      </c>
      <c r="AP10" s="284">
        <v>30100</v>
      </c>
      <c r="AQ10" s="285">
        <v>15847</v>
      </c>
      <c r="AR10" s="286">
        <v>89.9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t="s">
        <v>509</v>
      </c>
      <c r="AP11" s="284" t="s">
        <v>509</v>
      </c>
      <c r="AQ11" s="285">
        <v>2224</v>
      </c>
      <c r="AR11" s="286" t="s">
        <v>509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509</v>
      </c>
      <c r="AP12" s="284" t="s">
        <v>509</v>
      </c>
      <c r="AQ12" s="285" t="s">
        <v>509</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53663</v>
      </c>
      <c r="AP13" s="284">
        <v>7581</v>
      </c>
      <c r="AQ13" s="285">
        <v>5571</v>
      </c>
      <c r="AR13" s="286">
        <v>36.1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38062</v>
      </c>
      <c r="AP14" s="284">
        <v>5377</v>
      </c>
      <c r="AQ14" s="285">
        <v>2766</v>
      </c>
      <c r="AR14" s="286">
        <v>94.4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-60471</v>
      </c>
      <c r="AP15" s="284">
        <v>-8542</v>
      </c>
      <c r="AQ15" s="285">
        <v>-9361</v>
      </c>
      <c r="AR15" s="286">
        <v>-8.6999999999999993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1192068</v>
      </c>
      <c r="AP16" s="284">
        <v>168395</v>
      </c>
      <c r="AQ16" s="285">
        <v>155632</v>
      </c>
      <c r="AR16" s="286">
        <v>8.1999999999999993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13.28</v>
      </c>
      <c r="AP21" s="298">
        <v>13.83</v>
      </c>
      <c r="AQ21" s="299">
        <v>-0.55000000000000004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95.3</v>
      </c>
      <c r="AP22" s="303">
        <v>96.2</v>
      </c>
      <c r="AQ22" s="304">
        <v>-0.9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483614</v>
      </c>
      <c r="AP32" s="312">
        <v>68317</v>
      </c>
      <c r="AQ32" s="313">
        <v>82029</v>
      </c>
      <c r="AR32" s="314">
        <v>-16.7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509</v>
      </c>
      <c r="AP33" s="312" t="s">
        <v>509</v>
      </c>
      <c r="AQ33" s="313" t="s">
        <v>509</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509</v>
      </c>
      <c r="AP34" s="312" t="s">
        <v>509</v>
      </c>
      <c r="AQ34" s="313" t="s">
        <v>509</v>
      </c>
      <c r="AR34" s="314" t="s">
        <v>509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114755</v>
      </c>
      <c r="AP35" s="312">
        <v>16211</v>
      </c>
      <c r="AQ35" s="313">
        <v>28200</v>
      </c>
      <c r="AR35" s="314">
        <v>-42.5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8051</v>
      </c>
      <c r="AP36" s="312">
        <v>1137</v>
      </c>
      <c r="AQ36" s="313">
        <v>4770</v>
      </c>
      <c r="AR36" s="314">
        <v>-76.2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t="s">
        <v>509</v>
      </c>
      <c r="AP37" s="312" t="s">
        <v>509</v>
      </c>
      <c r="AQ37" s="313">
        <v>525</v>
      </c>
      <c r="AR37" s="314" t="s">
        <v>509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509</v>
      </c>
      <c r="AP38" s="315" t="s">
        <v>509</v>
      </c>
      <c r="AQ38" s="316">
        <v>4</v>
      </c>
      <c r="AR38" s="304" t="s">
        <v>509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t="s">
        <v>509</v>
      </c>
      <c r="AP39" s="312" t="s">
        <v>509</v>
      </c>
      <c r="AQ39" s="313">
        <v>-1861</v>
      </c>
      <c r="AR39" s="314" t="s">
        <v>509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-597959</v>
      </c>
      <c r="AP40" s="312">
        <v>-84469</v>
      </c>
      <c r="AQ40" s="313">
        <v>-76879</v>
      </c>
      <c r="AR40" s="314">
        <v>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8461</v>
      </c>
      <c r="AP41" s="312">
        <v>1195</v>
      </c>
      <c r="AQ41" s="313">
        <v>36788</v>
      </c>
      <c r="AR41" s="314">
        <v>-96.8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609357</v>
      </c>
      <c r="AN51" s="334">
        <v>78073</v>
      </c>
      <c r="AO51" s="335">
        <v>-49.4</v>
      </c>
      <c r="AP51" s="336">
        <v>114790</v>
      </c>
      <c r="AQ51" s="337">
        <v>-6.6</v>
      </c>
      <c r="AR51" s="338">
        <v>-42.8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352171</v>
      </c>
      <c r="AN52" s="342">
        <v>45121</v>
      </c>
      <c r="AO52" s="343">
        <v>-61.5</v>
      </c>
      <c r="AP52" s="344">
        <v>55601</v>
      </c>
      <c r="AQ52" s="345">
        <v>-15.5</v>
      </c>
      <c r="AR52" s="346">
        <v>-46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856899</v>
      </c>
      <c r="AN53" s="334">
        <v>112101</v>
      </c>
      <c r="AO53" s="335">
        <v>43.6</v>
      </c>
      <c r="AP53" s="336">
        <v>126262</v>
      </c>
      <c r="AQ53" s="337">
        <v>10</v>
      </c>
      <c r="AR53" s="338">
        <v>33.6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397478</v>
      </c>
      <c r="AN54" s="342">
        <v>51999</v>
      </c>
      <c r="AO54" s="343">
        <v>15.2</v>
      </c>
      <c r="AP54" s="344">
        <v>56769</v>
      </c>
      <c r="AQ54" s="345">
        <v>2.1</v>
      </c>
      <c r="AR54" s="346">
        <v>13.1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893435</v>
      </c>
      <c r="AN55" s="334">
        <v>120166</v>
      </c>
      <c r="AO55" s="335">
        <v>7.2</v>
      </c>
      <c r="AP55" s="336">
        <v>126525</v>
      </c>
      <c r="AQ55" s="337">
        <v>0.2</v>
      </c>
      <c r="AR55" s="338">
        <v>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385842</v>
      </c>
      <c r="AN56" s="342">
        <v>51895</v>
      </c>
      <c r="AO56" s="343">
        <v>-0.2</v>
      </c>
      <c r="AP56" s="344">
        <v>67052</v>
      </c>
      <c r="AQ56" s="345">
        <v>18.100000000000001</v>
      </c>
      <c r="AR56" s="346">
        <v>-18.3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1029914</v>
      </c>
      <c r="AN57" s="334">
        <v>142253</v>
      </c>
      <c r="AO57" s="335">
        <v>18.399999999999999</v>
      </c>
      <c r="AP57" s="336">
        <v>122054</v>
      </c>
      <c r="AQ57" s="337">
        <v>-3.5</v>
      </c>
      <c r="AR57" s="338">
        <v>21.9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894705</v>
      </c>
      <c r="AN58" s="342">
        <v>123578</v>
      </c>
      <c r="AO58" s="343">
        <v>138.1</v>
      </c>
      <c r="AP58" s="344">
        <v>68298</v>
      </c>
      <c r="AQ58" s="345">
        <v>1.9</v>
      </c>
      <c r="AR58" s="346">
        <v>136.19999999999999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827371</v>
      </c>
      <c r="AN59" s="334">
        <v>116877</v>
      </c>
      <c r="AO59" s="335">
        <v>-17.8</v>
      </c>
      <c r="AP59" s="336">
        <v>111644</v>
      </c>
      <c r="AQ59" s="337">
        <v>-8.5</v>
      </c>
      <c r="AR59" s="338">
        <v>-9.3000000000000007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681653</v>
      </c>
      <c r="AN60" s="342">
        <v>96292</v>
      </c>
      <c r="AO60" s="343">
        <v>-22.1</v>
      </c>
      <c r="AP60" s="344">
        <v>66606</v>
      </c>
      <c r="AQ60" s="345">
        <v>-2.5</v>
      </c>
      <c r="AR60" s="346">
        <v>-19.600000000000001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843395</v>
      </c>
      <c r="AN61" s="349">
        <v>113894</v>
      </c>
      <c r="AO61" s="350">
        <v>0.4</v>
      </c>
      <c r="AP61" s="351">
        <v>120255</v>
      </c>
      <c r="AQ61" s="352">
        <v>-1.7</v>
      </c>
      <c r="AR61" s="338">
        <v>2.1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542370</v>
      </c>
      <c r="AN62" s="342">
        <v>73777</v>
      </c>
      <c r="AO62" s="343">
        <v>13.9</v>
      </c>
      <c r="AP62" s="344">
        <v>62865</v>
      </c>
      <c r="AQ62" s="345">
        <v>0.8</v>
      </c>
      <c r="AR62" s="346">
        <v>13.1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hQOwHQIoGwBQxi9keU+PPdRI84DHNnihsb0P6LI3lnEohKZ2HmNjrugvNTPDUOJUXd0KOSbdf7ZqrvKoyIBgQ==" saltValue="Nsw/1Hqkdb+8tVMtxxch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1" spans="125:125" ht="13.5" hidden="1" customHeight="1" x14ac:dyDescent="0.2">
      <c r="DU121" s="259"/>
    </row>
  </sheetData>
  <sheetProtection algorithmName="SHA-512" hashValue="MWduMVcqVVuQdiElLhPHeMKw082UnqTqkZ/a1Ho0k/UIsU+SaGOoR5b6CPr9TR3KRxRwqwzTzn1Jbsugw7DJCA==" saltValue="m6thzizv4aUJ7RLo7hnR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nuMOu3GT8zgfzgWLwb4RdrIiehLO1KQwJOiJ4tXvMmXH+7eBuEm2mzf8Cnr8aROq59GIjjqgrU4J1G1ec8knXg==" saltValue="ESuEJIctTSCVCRoESycf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60.35</v>
      </c>
      <c r="G47" s="12">
        <v>61.92</v>
      </c>
      <c r="H47" s="12">
        <v>59.19</v>
      </c>
      <c r="I47" s="12">
        <v>57.21</v>
      </c>
      <c r="J47" s="13">
        <v>59.52</v>
      </c>
    </row>
    <row r="48" spans="2:10" ht="57.75" customHeight="1" x14ac:dyDescent="0.2">
      <c r="B48" s="14"/>
      <c r="C48" s="1141" t="s">
        <v>4</v>
      </c>
      <c r="D48" s="1141"/>
      <c r="E48" s="1142"/>
      <c r="F48" s="15">
        <v>11.55</v>
      </c>
      <c r="G48" s="16">
        <v>14.83</v>
      </c>
      <c r="H48" s="16">
        <v>14.93</v>
      </c>
      <c r="I48" s="16">
        <v>18.91</v>
      </c>
      <c r="J48" s="17">
        <v>14.09</v>
      </c>
    </row>
    <row r="49" spans="2:10" ht="57.75" customHeight="1" thickBot="1" x14ac:dyDescent="0.25">
      <c r="B49" s="18"/>
      <c r="C49" s="1143" t="s">
        <v>5</v>
      </c>
      <c r="D49" s="1143"/>
      <c r="E49" s="1144"/>
      <c r="F49" s="19">
        <v>3.47</v>
      </c>
      <c r="G49" s="20">
        <v>3.01</v>
      </c>
      <c r="H49" s="20">
        <v>0.77</v>
      </c>
      <c r="I49" s="20">
        <v>4.5</v>
      </c>
      <c r="J49" s="21" t="s">
        <v>556</v>
      </c>
    </row>
    <row r="50" spans="2:10" ht="13.2" x14ac:dyDescent="0.2"/>
  </sheetData>
  <sheetProtection algorithmName="SHA-512" hashValue="5FlQ9EKRfTlQ6XE7bhf0E154w5Gs341FP4y0YOQjACYqmg8pK5dNAQ/J/4r22H2GqBmoL9j9gRWb61oKa+F6ww==" saltValue="S3B78ODT8S2mGRLWiPWx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2024-03-08T08:42:55Z</cp:lastPrinted>
  <dcterms:created xsi:type="dcterms:W3CDTF">2024-02-05T01:19:21Z</dcterms:created>
  <dcterms:modified xsi:type="dcterms:W3CDTF">2024-03-21T07:59:55Z</dcterms:modified>
  <cp:category/>
</cp:coreProperties>
</file>