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90741EB6-16A5-422E-8F7B-12FE92B6FD0B}"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BE35" i="10"/>
  <c r="C35" i="10"/>
  <c r="BE34"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AM37"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<sst xmlns="http://schemas.openxmlformats.org/spreadsheetml/2006/main" count="1115" uniqueCount="610">
  <si>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</si>
  <si>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</si>
  <si>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</si>
  <si>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</si>
  <si>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</si>
  <si>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</si>
  <si>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</si>
  <si>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</si>
  <si>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</si>
  <si>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</si>
  <si>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</si>
  <si>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</si>
  <si>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</si>
  <si>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</si>
  <si>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</si>
  <si>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</si>
  <si>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</si>
  <si>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</si>
  <si>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</si>
  <si>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</si>
  <si>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</si>
  <si>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</si>
  <si>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</si>
  <si>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</si>
  <si>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</si>
  <si>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</si>
  <si>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</si>
  <si>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</si>
  <si>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</si>
  <si>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</si>
  <si>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</si>
  <si>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</si>
  <si>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</si>
  <si>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</si>
  <si>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</si>
  <si>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</si>
  <si>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</si>
  <si>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</si>
  <si>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</si>
  <si>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</si>
  <si>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</si>
  <si>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</si>
  <si>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</si>
  <si>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</si>
  <si>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</si>
  <si>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</si>
  <si>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</si>
  <si>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</si>
  <si>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</si>
  <si>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</si>
  <si>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</si>
  <si>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</si>
  <si>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</si>
  <si>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</si>
  <si>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</si>
  <si>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</si>
  <si>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</si>
  <si>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</si>
  <si>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</si>
  <si>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</si>
  <si>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</si>
  <si>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</si>
  <si>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</si>
  <si>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</si>
  <si>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</si>
  <si>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</si>
  <si>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</si>
  <si>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</si>
  <si>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</si>
  <si>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</si>
  <si>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</si>
  <si>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</si>
  <si>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</si>
  <si>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</si>
  <si>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</si>
  <si>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</si>
  <si>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</si>
  <si>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</si>
  <si>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</si>
  <si>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</si>
  <si>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</si>
  <si>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</si>
  <si>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</si>
  <si>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</si>
  <si>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</si>
  <si>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</si>
  <si>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</si>
  <si>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</si>
  <si>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</si>
  <si>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</si>
  <si>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</si>
  <si>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</si>
  <si>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</si>
  <si>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</si>
  <si>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</si>
  <si>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</si>
  <si>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</si>
  <si>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</si>
  <si>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</si>
  <si>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韮崎市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</si>
  <si>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</si>
  <si>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</si>
  <si>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</si>
  <si>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</si>
  <si>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</si>
  <si>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</si>
  <si>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</si>
  <si>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</si>
  <si>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</si>
  <si>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</si>
  <si>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</si>
  <si>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</si>
  <si>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</si>
  <si>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</si>
  <si>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</si>
  <si>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</si>
  <si>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</si>
  <si>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</si>
  <si>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</si>
  <si>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</si>
  <si>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</si>
  <si>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</si>
  <si>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</si>
  <si>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</si>
  <si>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</si>
  <si>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</si>
  <si>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</si>
  <si>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</si>
  <si>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</si>
  <si>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</si>
  <si>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</si>
  <si>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</si>
  <si>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</si>
  <si>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</si>
  <si>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</si>
  <si>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</si>
  <si>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</si>
  <si>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</si>
  <si>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</si>
  <si>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</si>
  <si>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</si>
  <si>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</si>
  <si>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</si>
  <si>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</si>
  <si>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</si>
  <si>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</si>
  <si>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</si>
  <si>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</si>
  <si>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</si>
  <si>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</si>
  <si>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</si>
  <si>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</si>
  <si>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</si>
  <si>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</si>
  <si>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</si>
  <si>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</si>
  <si>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</si>
  <si>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</si>
  <si>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</si>
  <si>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</si>
  <si>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</si>
  <si>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</si>
  <si>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</si>
  <si>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</si>
  <si>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</si>
  <si>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</si>
  <si>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</si>
  <si>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</si>
  <si>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</si>
  <si>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</si>
  <si>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</si>
  <si>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</si>
  <si>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</si>
  <si>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</si>
  <si>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</si>
  <si>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</si>
  <si>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</si>
  <si>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</si>
  <si>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</si>
  <si>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</si>
  <si>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</si>
  <si>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</si>
  <si>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</si>
  <si>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</si>
  <si>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</si>
  <si>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</si>
  <si>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</si>
  <si>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</si>
  <si>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</si>
  <si>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</si>
  <si>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</si>
  <si>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</si>
  <si>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</si>
  <si>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</si>
  <si>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</si>
  <si>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</si>
  <si>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</si>
  <si>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</si>
  <si>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</si>
  <si>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</si>
  <si>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</si>
  <si>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</si>
  <si>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</si>
  <si>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</si>
  <si>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</si>
  <si>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</si>
  <si>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</si>
  <si>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</si>
  <si>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</si>
  <si>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</si>
  <si>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</si>
  <si>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山梨県韮崎市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</si>
  <si>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</si>
  <si>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</si>
  <si>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</si>
  <si>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</si>
  <si>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</si>
  <si>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</si>
  <si>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</si>
  <si>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</si>
  <si>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</si>
  <si>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</si>
  <si>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</si>
  <si>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</si>
  <si>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</si>
  <si>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</si>
  <si>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</si>
  <si>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</si>
  <si>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</si>
  <si>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</si>
  <si>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</si>
  <si>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</si>
  <si>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</si>
  <si>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</si>
  <si>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</si>
  <si>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</si>
  <si>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</si>
  <si>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</si>
  <si>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</si>
  <si>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</si>
  <si>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</si>
  <si>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</si>
  <si>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</si>
  <si>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</si>
  <si>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</si>
  <si>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</si>
  <si>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</si>
  <si>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</si>
  <si>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</si>
  <si>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</si>
  <si>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</si>
  <si>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</si>
  <si>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</si>
  <si>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</si>
  <si>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</si>
  <si>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</si>
  <si>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</si>
  <si>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</si>
  <si>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</si>
  <si>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</si>
  <si>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</si>
  <si>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</si>
  <si>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</si>
  <si>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</si>
  <si>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</si>
  <si>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</si>
  <si>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</si>
  <si>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</si>
  <si>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</si>
  <si>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</si>
  <si>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</si>
  <si>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</si>
  <si>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</si>
  <si>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</si>
  <si>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</si>
  <si>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</si>
  <si>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</si>
  <si>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</si>
  <si>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</si>
  <si>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</si>
  <si>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</si>
  <si>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</si>
  <si>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</si>
  <si>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</si>
  <si>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</si>
  <si>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</si>
  <si>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</si>
  <si>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</si>
  <si>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</si>
  <si>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</si>
  <si>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</si>
  <si>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</si>
  <si>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</si>
  <si>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</si>
  <si>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</si>
  <si>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</si>
  <si>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</si>
  <si>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</si>
  <si>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</si>
  <si>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</si>
  <si>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</si>
  <si>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</si>
  <si>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</si>
  <si>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</si>
  <si>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</si>
  <si>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</si>
  <si>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</si>
  <si>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</si>
  <si>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</si>
  <si>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</si>
  <si>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</si>
  <si>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</si>
  <si>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</si>
  <si>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</si>
  <si>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</si>
  <si>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</si>
  <si>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</si>
  <si>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</si>
  <si>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</si>
  <si>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</si>
  <si>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</si>
  <si>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</si>
  <si>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</si>
  <si>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</si>
  <si>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</si>
  <si>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</si>
  <si>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</si>
  <si>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</si>
  <si>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</si>
  <si>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</si>
  <si>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</si>
  <si>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</si>
  <si>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</si>
  <si>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</si>
  <si>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</si>
  <si>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</si>
  <si>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</si>
  <si>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</si>
  <si>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</si>
  <si>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</si>
  <si>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</si>
  <si>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</si>
  <si>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</si>
  <si>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</si>
  <si>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</si>
  <si>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</si>
  <si>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</si>
  <si>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</si>
  <si>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</si>
  <si>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</si>
  <si>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</si>
  <si>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</si>
  <si>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</si>
  <si>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</si>
  <si>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</si>
  <si>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</si>
  <si>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</si>
  <si>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</si>
  <si>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</si>
  <si>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</si>
  <si>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</si>
  <si>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</si>
  <si>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</si>
  <si>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</si>
  <si>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</si>
  <si>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山梨県韮崎市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</si>
  <si>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</si>
  <si>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</si>
  <si>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</si>
  <si>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</si>
  <si>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</si>
  <si>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</si>
  <si>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</si>
  <si>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</si>
  <si>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</si>
  <si>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</si>
  <si>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</si>
  <si>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</si>
  <si>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</si>
  <si>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</si>
  <si>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</si>
  <si>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</si>
  <si>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</si>
  <si>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</si>
  <si>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</si>
  <si>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</si>
  <si>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</si>
  <si>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</si>
  <si>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</si>
  <si>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</si>
  <si>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</si>
  <si>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</si>
  <si>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</si>
  <si>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</si>
  <si>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</si>
  <si>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</si>
  <si>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</si>
  <si>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</si>
  <si>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</si>
  <si>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</si>
  <si>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</si>
  <si>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</si>
  <si>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</si>
  <si>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介護保険特別会計</t>
    <phoneticPr fontId="5"/>
  </si>
  <si>
    <t>介護サービス事業特別会計</t>
    <phoneticPr fontId="5"/>
  </si>
  <si>
    <t>-</t>
    <phoneticPr fontId="5"/>
  </si>
  <si>
    <t>水道事業会計</t>
    <phoneticPr fontId="5"/>
  </si>
  <si>
    <t>法適用企業</t>
    <phoneticPr fontId="5"/>
  </si>
  <si>
    <t>国民健康保険韮崎市立病院事業会計</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</si>
  <si>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</si>
  <si>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</si>
  <si>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</si>
  <si>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</si>
  <si>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</si>
  <si>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</si>
  <si>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</si>
  <si>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</si>
  <si>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</si>
  <si>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</si>
  <si>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</si>
  <si>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</si>
  <si>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</si>
  <si>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</si>
  <si>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</si>
  <si>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</si>
  <si>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</si>
  <si>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</si>
  <si>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</si>
  <si>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</si>
  <si>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</si>
  <si>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</si>
  <si>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</si>
  <si>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</si>
  <si>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</si>
  <si>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</si>
  <si>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</si>
  <si>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</si>
  <si>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</si>
  <si>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</si>
  <si>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</si>
  <si>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</si>
  <si>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</si>
  <si>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</si>
  <si>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</si>
  <si>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</si>
  <si>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</si>
  <si>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</si>
  <si>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</si>
  <si>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</si>
  <si>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</si>
  <si>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</si>
  <si>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</si>
  <si>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</si>
  <si>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</si>
  <si>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</si>
  <si>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</si>
  <si>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</si>
  <si>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</si>
  <si>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</si>
  <si>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</si>
  <si>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</si>
  <si>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</si>
  <si>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</si>
  <si>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</si>
  <si>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</si>
  <si>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</si>
  <si>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</si>
  <si>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</si>
  <si>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</si>
  <si>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</si>
  <si>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</si>
  <si>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</si>
  <si>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</si>
  <si>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</si>
  <si>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</si>
  <si>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</si>
  <si>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</si>
  <si>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</si>
  <si>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</si>
  <si>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国民健康保険韮崎市立病院事業会計</t>
    <phoneticPr fontId="5"/>
  </si>
  <si>
    <t>-</t>
    <phoneticPr fontId="5"/>
  </si>
  <si>
    <t>-</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</si>
  <si>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</si>
  <si>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</si>
  <si>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</si>
  <si>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</si>
  <si>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</si>
  <si>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</si>
  <si>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</si>
  <si>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</si>
  <si>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</si>
  <si>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</si>
  <si>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</si>
  <si>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</si>
  <si>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</si>
  <si>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</si>
  <si>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</si>
  <si>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</si>
  <si>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</si>
  <si>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</si>
  <si>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</si>
  <si>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</si>
  <si>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</si>
  <si>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</si>
  <si>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</si>
  <si>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</si>
  <si>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</si>
  <si>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</si>
  <si>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</si>
  <si>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</si>
  <si>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</si>
  <si>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</si>
  <si>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</si>
  <si>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</si>
  <si>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</si>
  <si>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</si>
  <si>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</si>
  <si>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</si>
  <si>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</si>
  <si>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</si>
  <si>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</si>
  <si>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</si>
  <si>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</si>
  <si>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</si>
  <si>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</si>
  <si>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</si>
  <si>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</si>
  <si>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</si>
  <si>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</si>
  <si>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</si>
  <si>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</si>
  <si>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</si>
  <si>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</si>
  <si>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</si>
  <si>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</si>
  <si>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</si>
  <si>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</si>
  <si>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</si>
  <si>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</si>
  <si>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</si>
  <si>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</si>
  <si>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</si>
  <si>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</si>
  <si>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</si>
  <si>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</si>
  <si>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</si>
  <si>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</si>
  <si>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</si>
  <si>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</si>
  <si>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</si>
  <si>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</si>
  <si>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</si>
  <si>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</si>
  <si>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</si>
  <si>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</si>
  <si>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</si>
  <si>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</si>
  <si>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</si>
  <si>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</si>
  <si>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</si>
  <si>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</si>
  <si>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</si>
  <si>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</si>
  <si>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</si>
  <si>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</si>
  <si>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</si>
  <si>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</si>
  <si>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</si>
  <si>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</si>
  <si>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1.91</t>
  </si>
  <si>
    <t>▲ 0.61</t>
  </si>
  <si>
    <t>▲ 1.14</t>
  </si>
  <si>
    <t>一般会計</t>
  </si>
  <si>
    <t>国民健康保険韮崎市立病院事業会計</t>
  </si>
  <si>
    <t>水道事業会計</t>
  </si>
  <si>
    <t>下水道事業会計</t>
  </si>
  <si>
    <t>介護保険特別会計</t>
  </si>
  <si>
    <t>簡易水道事業会計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</si>
  <si>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</si>
  <si>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</si>
  <si>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</si>
  <si>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</si>
  <si>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</si>
  <si>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</si>
  <si>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</si>
  <si>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</si>
  <si>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</si>
  <si>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</si>
  <si>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4">
      <t>コウキョウシセツ</t>
    </rPh>
    <rPh sb="4" eb="6">
      <t>セイビ</t>
    </rPh>
    <rPh sb="6" eb="8">
      <t>キキン</t>
    </rPh>
    <phoneticPr fontId="5"/>
  </si>
  <si>
    <t>小中学校施設整備基金</t>
    <rPh sb="0" eb="4">
      <t>ショウチュウガッコウ</t>
    </rPh>
    <rPh sb="4" eb="6">
      <t>シセツ</t>
    </rPh>
    <rPh sb="6" eb="8">
      <t>セイビ</t>
    </rPh>
    <rPh sb="8" eb="10">
      <t>キキン</t>
    </rPh>
    <phoneticPr fontId="2"/>
  </si>
  <si>
    <t>都市計画事業基金</t>
    <rPh sb="0" eb="4">
      <t>トシケイカク</t>
    </rPh>
    <rPh sb="4" eb="8">
      <t>ジギョウキキン</t>
    </rPh>
    <phoneticPr fontId="2"/>
  </si>
  <si>
    <t>地域福祉基金</t>
    <rPh sb="0" eb="4">
      <t>チイキフクシ</t>
    </rPh>
    <rPh sb="4" eb="6">
      <t>キキン</t>
    </rPh>
    <phoneticPr fontId="2"/>
  </si>
  <si>
    <t>職員の退職手当準備基金</t>
    <rPh sb="0" eb="2">
      <t>ショクイン</t>
    </rPh>
    <rPh sb="3" eb="5">
      <t>タイショク</t>
    </rPh>
    <rPh sb="5" eb="7">
      <t>テアテ</t>
    </rPh>
    <rPh sb="7" eb="9">
      <t>ジュンビ</t>
    </rPh>
    <rPh sb="9" eb="11">
      <t>キキン</t>
    </rPh>
    <phoneticPr fontId="2"/>
  </si>
  <si>
    <t>韮崎市土地開発公社</t>
    <rPh sb="0" eb="3">
      <t>ニラサキシ</t>
    </rPh>
    <rPh sb="3" eb="5">
      <t>トチ</t>
    </rPh>
    <rPh sb="5" eb="7">
      <t>カイハツ</t>
    </rPh>
    <rPh sb="7" eb="9">
      <t>コウシャ</t>
    </rPh>
    <phoneticPr fontId="2"/>
  </si>
  <si>
    <t>武田の里文化振興協会</t>
    <rPh sb="0" eb="2">
      <t>タケダ</t>
    </rPh>
    <rPh sb="3" eb="4">
      <t>サト</t>
    </rPh>
    <rPh sb="4" eb="6">
      <t>ブンカ</t>
    </rPh>
    <rPh sb="6" eb="8">
      <t>シンコウ</t>
    </rPh>
    <rPh sb="8" eb="10">
      <t>キョウカイ</t>
    </rPh>
    <phoneticPr fontId="2"/>
  </si>
  <si>
    <t>-</t>
    <phoneticPr fontId="2"/>
  </si>
  <si>
    <t>峡北地域広域水道企業団</t>
    <rPh sb="0" eb="2">
      <t>キョウホク</t>
    </rPh>
    <rPh sb="2" eb="4">
      <t>チイキ</t>
    </rPh>
    <rPh sb="4" eb="6">
      <t>コウイキ</t>
    </rPh>
    <rPh sb="6" eb="8">
      <t>スイドウ</t>
    </rPh>
    <rPh sb="8" eb="10">
      <t>キギョウ</t>
    </rPh>
    <rPh sb="10" eb="11">
      <t>ダン</t>
    </rPh>
    <phoneticPr fontId="5"/>
  </si>
  <si>
    <t>峡北広域行政事務組合　一般会計</t>
    <rPh sb="0" eb="2">
      <t>キョウホク</t>
    </rPh>
    <rPh sb="2" eb="4">
      <t>コウイキ</t>
    </rPh>
    <rPh sb="4" eb="6">
      <t>ギョウセイ</t>
    </rPh>
    <rPh sb="6" eb="8">
      <t>ジム</t>
    </rPh>
    <rPh sb="8" eb="10">
      <t>クミアイ</t>
    </rPh>
    <rPh sb="11" eb="13">
      <t>イッパン</t>
    </rPh>
    <rPh sb="13" eb="15">
      <t>カイケイ</t>
    </rPh>
    <phoneticPr fontId="5"/>
  </si>
  <si>
    <t>峡北広域行政事務組合　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5"/>
  </si>
  <si>
    <t>峡北広域行政事務組合　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5"/>
  </si>
  <si>
    <t>峡北広域行政事務組合　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5"/>
  </si>
  <si>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</si>
  <si>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　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</si>
  <si>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御勅使川入旧三十六ヶ村入会山恩賜林県有財産保護財産区</t>
    <rPh sb="0" eb="3">
      <t>ミダイ</t>
    </rPh>
    <rPh sb="3" eb="4">
      <t>ガワ</t>
    </rPh>
    <rPh sb="4" eb="5">
      <t>イ</t>
    </rPh>
    <rPh sb="5" eb="6">
      <t>キュウ</t>
    </rPh>
    <rPh sb="6" eb="9">
      <t>サンジュウロッ</t>
    </rPh>
    <rPh sb="10" eb="11">
      <t>ムラ</t>
    </rPh>
    <rPh sb="11" eb="13">
      <t>ニュウカイ</t>
    </rPh>
    <rPh sb="13" eb="14">
      <t>ヤマ</t>
    </rPh>
    <rPh sb="14" eb="16">
      <t>オンシ</t>
    </rPh>
    <rPh sb="16" eb="17">
      <t>リン</t>
    </rPh>
    <rPh sb="17" eb="18">
      <t>ケン</t>
    </rPh>
    <rPh sb="18" eb="19">
      <t>ユウ</t>
    </rPh>
    <rPh sb="19" eb="21">
      <t>ザイサン</t>
    </rPh>
    <rPh sb="21" eb="23">
      <t>ホゴ</t>
    </rPh>
    <rPh sb="23" eb="25">
      <t>ザイサン</t>
    </rPh>
    <rPh sb="25" eb="26">
      <t>ク</t>
    </rPh>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</si>
  <si>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</si>
  <si>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</si>
  <si>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</si>
  <si>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山梨県市町村総合事務組合入札参加資格審査事業特別会計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2">
      <t>ジギョウ</t>
    </rPh>
    <rPh sb="22" eb="24">
      <t>トクベツ</t>
    </rPh>
    <rPh sb="24" eb="26">
      <t>カイケイ</t>
    </rPh>
    <phoneticPr fontId="5"/>
  </si>
  <si>
    <t>山梨県市町村総合事務組合　交通災害共済事業特別会計</t>
  </si>
  <si>
    <t>山梨県西部広域環境組合</t>
    <rPh sb="2" eb="3">
      <t>ケン</t>
    </rPh>
    <rPh sb="3" eb="5">
      <t>セイブ</t>
    </rPh>
    <rPh sb="5" eb="7">
      <t>コウイキ</t>
    </rPh>
    <rPh sb="7" eb="9">
      <t>カンキョウ</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</si>
</sst>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69604</c:v>
                </c:pt>
                <c:pt idx="4">
                  <c:v>68410</c:v>
                </c:pt>
              </c:numCache>
            </c:numRef>
          </c:val>
          <c:smooth val="0"/>
          <c:extLst>
            <c:ext xmlns:c16="http://schemas.microsoft.com/office/drawing/2014/chart" uri="{C3380CC4-5D6E-409C-BE32-E72D297353CC}">
              <c16:uniqueId val="{00000000-65F9-4732-890C-185A893970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78919</c:v>
                </c:pt>
                <c:pt idx="1">
                  <c:v>70635</c:v>
                </c:pt>
                <c:pt idx="2">
                  <c:v>64404</c:v>
                </c:pt>
                <c:pt idx="3">
                  <c:v>45288</c:v>
                </c:pt>
                <c:pt idx="4">
                  <c:v>58105</c:v>
                </c:pt>
              </c:numCache>
            </c:numRef>
          </c:val>
          <c:smooth val="0"/>
          <c:extLst>
            <c:ext xmlns:c16="http://schemas.microsoft.com/office/drawing/2014/chart" uri="{C3380CC4-5D6E-409C-BE32-E72D297353CC}">
              <c16:uniqueId val="{00000001-65F9-4732-890C-185A893970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4.0199999999999996</c:v>
                </c:pt>
                <c:pt idx="1">
                  <c:v>3.15</c:v>
                </c:pt>
                <c:pt idx="2">
                  <c:v>5.23</c:v>
                </c:pt>
                <c:pt idx="3">
                  <c:v>4.18</c:v>
                </c:pt>
                <c:pt idx="4">
                  <c:v>5.74</c:v>
                </c:pt>
              </c:numCache>
            </c:numRef>
          </c:val>
          <c:extLst>
            <c:ext xmlns:c16="http://schemas.microsoft.com/office/drawing/2014/chart" uri="{C3380CC4-5D6E-409C-BE32-E72D297353CC}">
              <c16:uniqueId val="{00000000-596F-455A-9398-C6E5A6DD8F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24.71</c:v>
                </c:pt>
                <c:pt idx="1">
                  <c:v>23.8</c:v>
                </c:pt>
                <c:pt idx="2">
                  <c:v>22.9</c:v>
                </c:pt>
                <c:pt idx="3">
                  <c:v>21.76</c:v>
                </c:pt>
                <c:pt idx="4">
                  <c:v>27.3</c:v>
                </c:pt>
              </c:numCache>
            </c:numRef>
          </c:val>
          <c:extLst>
            <c:ext xmlns:c16="http://schemas.microsoft.com/office/drawing/2014/chart" uri="{C3380CC4-5D6E-409C-BE32-E72D297353CC}">
              <c16:uniqueId val="{00000001-596F-455A-9398-C6E5A6DD8F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-1.91</c:v>
                </c:pt>
                <c:pt idx="1">
                  <c:v>-0.61</c:v>
                </c:pt>
                <c:pt idx="2">
                  <c:v>1.03</c:v>
                </c:pt>
                <c:pt idx="3">
                  <c:v>-1.1399999999999999</c:v>
                </c:pt>
                <c:pt idx="4">
                  <c:v>7.49</c:v>
                </c:pt>
              </c:numCache>
            </c:numRef>
          </c:val>
          <c:smooth val="0"/>
          <c:extLst>
            <c:ext xmlns:c16="http://schemas.microsoft.com/office/drawing/2014/chart" uri="{C3380CC4-5D6E-409C-BE32-E72D297353CC}">
              <c16:uniqueId val="{00000002-596F-455A-9398-C6E5A6DD8F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845-4C94-97D4-8F91FE8F6C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45-4C94-97D4-8F91FE8F6CE7}"/>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845-4C94-97D4-8F91FE8F6CE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845-4C94-97D4-8F91FE8F6CE7}"/>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7.0000000000000007E-2</c:v>
                </c:pt>
                <c:pt idx="6">
                  <c:v>#N/A</c:v>
                </c:pt>
                <c:pt idx="7">
                  <c:v>0.11</c:v>
                </c:pt>
                <c:pt idx="8">
                  <c:v>#N/A</c:v>
                </c:pt>
                <c:pt idx="9">
                  <c:v>0.14000000000000001</c:v>
                </c:pt>
              </c:numCache>
            </c:numRef>
          </c:val>
          <c:extLst>
            <c:ext xmlns:c16="http://schemas.microsoft.com/office/drawing/2014/chart" uri="{C3380CC4-5D6E-409C-BE32-E72D297353CC}">
              <c16:uniqueId val="{00000004-F845-4C94-97D4-8F91FE8F6CE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1.1299999999999999</c:v>
                </c:pt>
                <c:pt idx="4">
                  <c:v>#N/A</c:v>
                </c:pt>
                <c:pt idx="5">
                  <c:v>0.77</c:v>
                </c:pt>
                <c:pt idx="6">
                  <c:v>#N/A</c:v>
                </c:pt>
                <c:pt idx="7">
                  <c:v>0.53</c:v>
                </c:pt>
                <c:pt idx="8">
                  <c:v>#N/A</c:v>
                </c:pt>
                <c:pt idx="9">
                  <c:v>0.95</c:v>
                </c:pt>
              </c:numCache>
            </c:numRef>
          </c:val>
          <c:extLst>
            <c:ext xmlns:c16="http://schemas.microsoft.com/office/drawing/2014/chart" uri="{C3380CC4-5D6E-409C-BE32-E72D297353CC}">
              <c16:uniqueId val="{00000005-F845-4C94-97D4-8F91FE8F6CE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0.36</c:v>
                </c:pt>
                <c:pt idx="6">
                  <c:v>#N/A</c:v>
                </c:pt>
                <c:pt idx="7">
                  <c:v>0.75</c:v>
                </c:pt>
                <c:pt idx="8">
                  <c:v>#N/A</c:v>
                </c:pt>
                <c:pt idx="9">
                  <c:v>1</c:v>
                </c:pt>
              </c:numCache>
            </c:numRef>
          </c:val>
          <c:extLst>
            <c:ext xmlns:c16="http://schemas.microsoft.com/office/drawing/2014/chart" uri="{C3380CC4-5D6E-409C-BE32-E72D297353CC}">
              <c16:uniqueId val="{00000006-F845-4C94-97D4-8F91FE8F6CE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4.9400000000000004</c:v>
                </c:pt>
                <c:pt idx="2">
                  <c:v>#N/A</c:v>
                </c:pt>
                <c:pt idx="3">
                  <c:v>4.93</c:v>
                </c:pt>
                <c:pt idx="4">
                  <c:v>#N/A</c:v>
                </c:pt>
                <c:pt idx="5">
                  <c:v>4.66</c:v>
                </c:pt>
                <c:pt idx="6">
                  <c:v>#N/A</c:v>
                </c:pt>
                <c:pt idx="7">
                  <c:v>4.0999999999999996</c:v>
                </c:pt>
                <c:pt idx="8">
                  <c:v>#N/A</c:v>
                </c:pt>
                <c:pt idx="9">
                  <c:v>4.0999999999999996</c:v>
                </c:pt>
              </c:numCache>
            </c:numRef>
          </c:val>
          <c:extLst>
            <c:ext xmlns:c16="http://schemas.microsoft.com/office/drawing/2014/chart" uri="{C3380CC4-5D6E-409C-BE32-E72D297353CC}">
              <c16:uniqueId val="{00000007-F845-4C94-97D4-8F91FE8F6CE7}"/>
            </c:ext>
          </c:extLst>
        </c:ser>
        <c:ser>
          <c:idx val="8"/>
          <c:order val="8"/>
          <c:tx>
            <c:strRef>
              <c:f>データシート!$A$35</c:f>
              <c:strCache>
                <c:ptCount val="1"/>
                <c:pt idx="0">
                  <c:v>国民健康保険韮崎市立病院事業会計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c:v>
                </c:pt>
                <c:pt idx="2">
                  <c:v>#N/A</c:v>
                </c:pt>
                <c:pt idx="3">
                  <c:v>11.1</c:v>
                </c:pt>
                <c:pt idx="4">
                  <c:v>#N/A</c:v>
                </c:pt>
                <c:pt idx="5">
                  <c:v>9.77</c:v>
                </c:pt>
                <c:pt idx="6">
                  <c:v>#N/A</c:v>
                </c:pt>
                <c:pt idx="7">
                  <c:v>8.02</c:v>
                </c:pt>
                <c:pt idx="8">
                  <c:v>#N/A</c:v>
                </c:pt>
                <c:pt idx="9">
                  <c:v>5.05</c:v>
                </c:pt>
              </c:numCache>
            </c:numRef>
          </c:val>
          <c:extLst>
            <c:ext xmlns:c16="http://schemas.microsoft.com/office/drawing/2014/chart" uri="{C3380CC4-5D6E-409C-BE32-E72D297353CC}">
              <c16:uniqueId val="{00000008-F845-4C94-97D4-8F91FE8F6C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4.0199999999999996</c:v>
                </c:pt>
                <c:pt idx="2">
                  <c:v>#N/A</c:v>
                </c:pt>
                <c:pt idx="3">
                  <c:v>3.14</c:v>
                </c:pt>
                <c:pt idx="4">
                  <c:v>#N/A</c:v>
                </c:pt>
                <c:pt idx="5">
                  <c:v>5.22</c:v>
                </c:pt>
                <c:pt idx="6">
                  <c:v>#N/A</c:v>
                </c:pt>
                <c:pt idx="7">
                  <c:v>4.17</c:v>
                </c:pt>
                <c:pt idx="8">
                  <c:v>#N/A</c:v>
                </c:pt>
                <c:pt idx="9">
                  <c:v>5.74</c:v>
                </c:pt>
              </c:numCache>
            </c:numRef>
          </c:val>
          <c:extLst>
            <c:ext xmlns:c16="http://schemas.microsoft.com/office/drawing/2014/chart" uri="{C3380CC4-5D6E-409C-BE32-E72D297353CC}">
              <c16:uniqueId val="{00000009-F845-4C94-97D4-8F91FE8F6C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1636</c:v>
                </c:pt>
                <c:pt idx="5">
                  <c:v>1650</c:v>
                </c:pt>
                <c:pt idx="8">
                  <c:v>1694</c:v>
                </c:pt>
                <c:pt idx="11">
                  <c:v>1661</c:v>
                </c:pt>
                <c:pt idx="14">
                  <c:v>1606</c:v>
                </c:pt>
              </c:numCache>
            </c:numRef>
          </c:val>
          <c:extLst>
            <c:ext xmlns:c16="http://schemas.microsoft.com/office/drawing/2014/chart" uri="{C3380CC4-5D6E-409C-BE32-E72D297353CC}">
              <c16:uniqueId val="{00000000-7851-416B-8AC4-F948282E82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51-416B-8AC4-F948282E82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7851-416B-8AC4-F948282E82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179</c:v>
                </c:pt>
                <c:pt idx="3">
                  <c:v>206</c:v>
                </c:pt>
                <c:pt idx="6">
                  <c:v>184</c:v>
                </c:pt>
                <c:pt idx="9">
                  <c:v>138</c:v>
                </c:pt>
                <c:pt idx="12">
                  <c:v>107</c:v>
                </c:pt>
              </c:numCache>
            </c:numRef>
          </c:val>
          <c:extLst>
            <c:ext xmlns:c16="http://schemas.microsoft.com/office/drawing/2014/chart" uri="{C3380CC4-5D6E-409C-BE32-E72D297353CC}">
              <c16:uniqueId val="{00000003-7851-416B-8AC4-F948282E82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574</c:v>
                </c:pt>
                <c:pt idx="3">
                  <c:v>618</c:v>
                </c:pt>
                <c:pt idx="6">
                  <c:v>522</c:v>
                </c:pt>
                <c:pt idx="9">
                  <c:v>590</c:v>
                </c:pt>
                <c:pt idx="12">
                  <c:v>557</c:v>
                </c:pt>
              </c:numCache>
            </c:numRef>
          </c:val>
          <c:extLst>
            <c:ext xmlns:c16="http://schemas.microsoft.com/office/drawing/2014/chart" uri="{C3380CC4-5D6E-409C-BE32-E72D297353CC}">
              <c16:uniqueId val="{00000004-7851-416B-8AC4-F948282E82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51-416B-8AC4-F948282E82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51-416B-8AC4-F948282E82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1514</c:v>
                </c:pt>
                <c:pt idx="3">
                  <c:v>1470</c:v>
                </c:pt>
                <c:pt idx="6">
                  <c:v>1593</c:v>
                </c:pt>
                <c:pt idx="9">
                  <c:v>1676</c:v>
                </c:pt>
                <c:pt idx="12">
                  <c:v>1734</c:v>
                </c:pt>
              </c:numCache>
            </c:numRef>
          </c:val>
          <c:extLst>
            <c:ext xmlns:c16="http://schemas.microsoft.com/office/drawing/2014/chart" uri="{C3380CC4-5D6E-409C-BE32-E72D297353CC}">
              <c16:uniqueId val="{00000007-7851-416B-8AC4-F948282E82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632</c:v>
                </c:pt>
                <c:pt idx="2">
                  <c:v>#N/A</c:v>
                </c:pt>
                <c:pt idx="3">
                  <c:v>#N/A</c:v>
                </c:pt>
                <c:pt idx="4">
                  <c:v>645</c:v>
                </c:pt>
                <c:pt idx="5">
                  <c:v>#N/A</c:v>
                </c:pt>
                <c:pt idx="6">
                  <c:v>#N/A</c:v>
                </c:pt>
                <c:pt idx="7">
                  <c:v>605</c:v>
                </c:pt>
                <c:pt idx="8">
                  <c:v>#N/A</c:v>
                </c:pt>
                <c:pt idx="9">
                  <c:v>#N/A</c:v>
                </c:pt>
                <c:pt idx="10">
                  <c:v>743</c:v>
                </c:pt>
                <c:pt idx="11">
                  <c:v>#N/A</c:v>
                </c:pt>
                <c:pt idx="12">
                  <c:v>#N/A</c:v>
                </c:pt>
                <c:pt idx="13">
                  <c:v>792</c:v>
                </c:pt>
                <c:pt idx="14">
                  <c:v>#N/A</c:v>
                </c:pt>
              </c:numCache>
            </c:numRef>
          </c:val>
          <c:smooth val="0"/>
          <c:extLst>
            <c:ext xmlns:c16="http://schemas.microsoft.com/office/drawing/2014/chart" uri="{C3380CC4-5D6E-409C-BE32-E72D297353CC}">
              <c16:uniqueId val="{00000008-7851-416B-8AC4-F948282E82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18367</c:v>
                </c:pt>
                <c:pt idx="5">
                  <c:v>18531</c:v>
                </c:pt>
                <c:pt idx="8">
                  <c:v>18201</c:v>
                </c:pt>
                <c:pt idx="11">
                  <c:v>17612</c:v>
                </c:pt>
                <c:pt idx="14">
                  <c:v>16905</c:v>
                </c:pt>
              </c:numCache>
            </c:numRef>
          </c:val>
          <c:extLst>
            <c:ext xmlns:c16="http://schemas.microsoft.com/office/drawing/2014/chart" uri="{C3380CC4-5D6E-409C-BE32-E72D297353CC}">
              <c16:uniqueId val="{00000000-7136-43CB-9201-D0DC8372AB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2239</c:v>
                </c:pt>
                <c:pt idx="5">
                  <c:v>2223</c:v>
                </c:pt>
                <c:pt idx="8">
                  <c:v>2047</c:v>
                </c:pt>
                <c:pt idx="11">
                  <c:v>1877</c:v>
                </c:pt>
                <c:pt idx="14">
                  <c:v>1730</c:v>
                </c:pt>
              </c:numCache>
            </c:numRef>
          </c:val>
          <c:extLst>
            <c:ext xmlns:c16="http://schemas.microsoft.com/office/drawing/2014/chart" uri="{C3380CC4-5D6E-409C-BE32-E72D297353CC}">
              <c16:uniqueId val="{00000001-7136-43CB-9201-D0DC8372AB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6104</c:v>
                </c:pt>
                <c:pt idx="5">
                  <c:v>5796</c:v>
                </c:pt>
                <c:pt idx="8">
                  <c:v>5942</c:v>
                </c:pt>
                <c:pt idx="11">
                  <c:v>6535</c:v>
                </c:pt>
                <c:pt idx="14">
                  <c:v>7233</c:v>
                </c:pt>
              </c:numCache>
            </c:numRef>
          </c:val>
          <c:extLst>
            <c:ext xmlns:c16="http://schemas.microsoft.com/office/drawing/2014/chart" uri="{C3380CC4-5D6E-409C-BE32-E72D297353CC}">
              <c16:uniqueId val="{00000002-7136-43CB-9201-D0DC8372AB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36-43CB-9201-D0DC8372AB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36-43CB-9201-D0DC8372AB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172</c:v>
                </c:pt>
                <c:pt idx="3">
                  <c:v>0</c:v>
                </c:pt>
                <c:pt idx="6">
                  <c:v>0</c:v>
                </c:pt>
                <c:pt idx="9">
                  <c:v>0</c:v>
                </c:pt>
                <c:pt idx="12">
                  <c:v>670</c:v>
                </c:pt>
              </c:numCache>
            </c:numRef>
          </c:val>
          <c:extLst>
            <c:ext xmlns:c16="http://schemas.microsoft.com/office/drawing/2014/chart" uri="{C3380CC4-5D6E-409C-BE32-E72D297353CC}">
              <c16:uniqueId val="{00000005-7136-43CB-9201-D0DC8372AB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1613</c:v>
                </c:pt>
                <c:pt idx="3">
                  <c:v>1567</c:v>
                </c:pt>
                <c:pt idx="6">
                  <c:v>1648</c:v>
                </c:pt>
                <c:pt idx="9">
                  <c:v>1651</c:v>
                </c:pt>
                <c:pt idx="12">
                  <c:v>1651</c:v>
                </c:pt>
              </c:numCache>
            </c:numRef>
          </c:val>
          <c:extLst>
            <c:ext xmlns:c16="http://schemas.microsoft.com/office/drawing/2014/chart" uri="{C3380CC4-5D6E-409C-BE32-E72D297353CC}">
              <c16:uniqueId val="{00000006-7136-43CB-9201-D0DC8372AB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1084</c:v>
                </c:pt>
                <c:pt idx="3">
                  <c:v>863</c:v>
                </c:pt>
                <c:pt idx="6">
                  <c:v>1369</c:v>
                </c:pt>
                <c:pt idx="9">
                  <c:v>1503</c:v>
                </c:pt>
                <c:pt idx="12">
                  <c:v>1527</c:v>
                </c:pt>
              </c:numCache>
            </c:numRef>
          </c:val>
          <c:extLst>
            <c:ext xmlns:c16="http://schemas.microsoft.com/office/drawing/2014/chart" uri="{C3380CC4-5D6E-409C-BE32-E72D297353CC}">
              <c16:uniqueId val="{00000007-7136-43CB-9201-D0DC8372AB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9937</c:v>
                </c:pt>
                <c:pt idx="3">
                  <c:v>9982</c:v>
                </c:pt>
                <c:pt idx="6">
                  <c:v>9543</c:v>
                </c:pt>
                <c:pt idx="9">
                  <c:v>9384</c:v>
                </c:pt>
                <c:pt idx="12">
                  <c:v>8755</c:v>
                </c:pt>
              </c:numCache>
            </c:numRef>
          </c:val>
          <c:extLst>
            <c:ext xmlns:c16="http://schemas.microsoft.com/office/drawing/2014/chart" uri="{C3380CC4-5D6E-409C-BE32-E72D297353CC}">
              <c16:uniqueId val="{00000008-7136-43CB-9201-D0DC8372AB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7136-43CB-9201-D0DC8372AB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18761</c:v>
                </c:pt>
                <c:pt idx="3">
                  <c:v>19638</c:v>
                </c:pt>
                <c:pt idx="6">
                  <c:v>19563</c:v>
                </c:pt>
                <c:pt idx="9">
                  <c:v>18940</c:v>
                </c:pt>
                <c:pt idx="12">
                  <c:v>18037</c:v>
                </c:pt>
              </c:numCache>
            </c:numRef>
          </c:val>
          <c:extLst>
            <c:ext xmlns:c16="http://schemas.microsoft.com/office/drawing/2014/chart" uri="{C3380CC4-5D6E-409C-BE32-E72D297353CC}">
              <c16:uniqueId val="{0000000A-7136-43CB-9201-D0DC8372AB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4858</c:v>
                </c:pt>
                <c:pt idx="2">
                  <c:v>#N/A</c:v>
                </c:pt>
                <c:pt idx="3">
                  <c:v>#N/A</c:v>
                </c:pt>
                <c:pt idx="4">
                  <c:v>5500</c:v>
                </c:pt>
                <c:pt idx="5">
                  <c:v>#N/A</c:v>
                </c:pt>
                <c:pt idx="6">
                  <c:v>#N/A</c:v>
                </c:pt>
                <c:pt idx="7">
                  <c:v>5933</c:v>
                </c:pt>
                <c:pt idx="8">
                  <c:v>#N/A</c:v>
                </c:pt>
                <c:pt idx="9">
                  <c:v>#N/A</c:v>
                </c:pt>
                <c:pt idx="10">
                  <c:v>5455</c:v>
                </c:pt>
                <c:pt idx="11">
                  <c:v>#N/A</c:v>
                </c:pt>
                <c:pt idx="12">
                  <c:v>#N/A</c:v>
                </c:pt>
                <c:pt idx="13">
                  <c:v>4772</c:v>
                </c:pt>
                <c:pt idx="14">
                  <c:v>#N/A</c:v>
                </c:pt>
              </c:numCache>
            </c:numRef>
          </c:val>
          <c:smooth val="0"/>
          <c:extLst>
            <c:ext xmlns:c16="http://schemas.microsoft.com/office/drawing/2014/chart" uri="{C3380CC4-5D6E-409C-BE32-E72D297353CC}">
              <c16:uniqueId val="{0000000B-7136-43CB-9201-D0DC8372AB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1997</c:v>
                </c:pt>
                <c:pt idx="1">
                  <c:v>1972</c:v>
                </c:pt>
                <c:pt idx="2">
                  <c:v>2411</c:v>
                </c:pt>
              </c:numCache>
            </c:numRef>
          </c:val>
          <c:extLst>
            <c:ext xmlns:c16="http://schemas.microsoft.com/office/drawing/2014/chart" uri="{C3380CC4-5D6E-409C-BE32-E72D297353CC}">
              <c16:uniqueId val="{00000000-D9F6-4103-BD69-01F3FF8956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407</c:v>
                </c:pt>
                <c:pt idx="1">
                  <c:v>510</c:v>
                </c:pt>
                <c:pt idx="2">
                  <c:v>519</c:v>
                </c:pt>
              </c:numCache>
            </c:numRef>
          </c:val>
          <c:extLst>
            <c:ext xmlns:c16="http://schemas.microsoft.com/office/drawing/2014/chart" uri="{C3380CC4-5D6E-409C-BE32-E72D297353CC}">
              <c16:uniqueId val="{00000001-D9F6-4103-BD69-01F3FF8956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2850</c:v>
                </c:pt>
                <c:pt idx="1">
                  <c:v>3330</c:v>
                </c:pt>
                <c:pt idx="2">
                  <c:v>3622</c:v>
                </c:pt>
              </c:numCache>
            </c:numRef>
          </c:val>
          <c:extLst>
            <c:ext xmlns:c16="http://schemas.microsoft.com/office/drawing/2014/chart" uri="{C3380CC4-5D6E-409C-BE32-E72D297353CC}">
              <c16:uniqueId val="{00000002-D9F6-4103-BD69-01F3FF8956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年度の元利償還金の増については、</a:t>
          </a:r>
          <a:r>
            <a:rPr kumimoji="1" lang="ja-JP" altLang="en-US" sz="1200">
              <a:solidFill>
                <a:schemeClr val="tx1"/>
              </a:solidFill>
              <a:latin typeface="ＭＳ ゴシック" pitchFamily="49" charset="-128"/>
              <a:ea typeface="ＭＳ ゴシック" pitchFamily="49" charset="-128"/>
            </a:rPr>
            <a:t>平成</a:t>
          </a: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年度に発行した臨時財政対策債</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8</a:t>
          </a:r>
          <a:r>
            <a:rPr kumimoji="1" lang="ja-JP" altLang="en-US" sz="1200">
              <a:solidFill>
                <a:schemeClr val="tx1"/>
              </a:solidFill>
              <a:latin typeface="ＭＳ ゴシック" pitchFamily="49" charset="-128"/>
              <a:ea typeface="ＭＳ ゴシック" pitchFamily="49" charset="-128"/>
            </a:rPr>
            <a:t>千万円や令和元年度に発行した緊急防災・減災事業債</a:t>
          </a:r>
          <a:r>
            <a:rPr kumimoji="1" lang="en-US" altLang="ja-JP" sz="1200">
              <a:solidFill>
                <a:schemeClr val="tx1"/>
              </a:solidFill>
              <a:latin typeface="ＭＳ ゴシック" pitchFamily="49" charset="-128"/>
              <a:ea typeface="ＭＳ ゴシック" pitchFamily="49" charset="-128"/>
            </a:rPr>
            <a:t>2</a:t>
          </a:r>
          <a:r>
            <a:rPr kumimoji="1" lang="ja-JP" altLang="en-US" sz="1200">
              <a:solidFill>
                <a:schemeClr val="tx1"/>
              </a:solidFill>
              <a:latin typeface="ＭＳ ゴシック" pitchFamily="49" charset="-128"/>
              <a:ea typeface="ＭＳ ゴシック" pitchFamily="49" charset="-128"/>
            </a:rPr>
            <a:t>億円の償還を開始したことなどが要因である。</a:t>
          </a:r>
        </a:p>
        <a:p>
          <a:r>
            <a:rPr kumimoji="1" lang="ja-JP" altLang="en-US" sz="1200">
              <a:latin typeface="ＭＳ ゴシック" pitchFamily="49" charset="-128"/>
              <a:ea typeface="ＭＳ ゴシック" pitchFamily="49" charset="-128"/>
            </a:rPr>
            <a:t>　公営企業債の元利償還金に対する繰入金は下水道事業に係る繰入金が多くを占めているため、引き続き、下水道整備事業の年度毎の事業費を抑制する必要がある。</a:t>
          </a:r>
        </a:p>
        <a:p>
          <a:r>
            <a:rPr kumimoji="1" lang="ja-JP" altLang="en-US" sz="1200">
              <a:latin typeface="ＭＳ ゴシック" pitchFamily="49" charset="-128"/>
              <a:ea typeface="ＭＳ ゴシック" pitchFamily="49" charset="-128"/>
            </a:rPr>
            <a:t>　組合等の元利償還金に対する負担金等については、峡北広域行政事務組合の常備消防会計の公債費が減少したことで減となっているが、今後、新庁舎建設事業に係る地方債の償還による負担金の増加が見込まれ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一般会計等については、令和元年度に発行した減収補てん債等により地方債現在高が高い水準にあるものの、臨時財政対策債の減少により、地方債の現在高は減少している。</a:t>
          </a:r>
        </a:p>
        <a:p>
          <a:r>
            <a:rPr kumimoji="1" lang="ja-JP" altLang="en-US" sz="1400">
              <a:latin typeface="ＭＳ ゴシック" pitchFamily="49" charset="-128"/>
              <a:ea typeface="ＭＳ ゴシック" pitchFamily="49" charset="-128"/>
            </a:rPr>
            <a:t>　また、組合等については、峡北広域行政事務組合の新庁舎建設にかかる負担金見込額が増加している。　</a:t>
          </a:r>
        </a:p>
        <a:p>
          <a:r>
            <a:rPr kumimoji="1" lang="ja-JP" altLang="en-US" sz="1400">
              <a:latin typeface="ＭＳ ゴシック" pitchFamily="49" charset="-128"/>
              <a:ea typeface="ＭＳ ゴシック" pitchFamily="49" charset="-128"/>
            </a:rPr>
            <a:t>　今後も、企業誘致による法人税の増収や税の徴収強化に努め、新規投資的事業については十分に精査し、有利な起債や基金の活用の適正化に努め、引き続き健全な財政を堅持していく必要がある。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山梨県韮崎市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年度は、新型コロナウイルス感染症対策に充当するため、財政調整基金を取崩したが、市税収入の増などにより公共施設整備基金等に積立を行ったため、残高が増加した。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に充当するため財政調整基金の取崩しを行ったが、その他特定目的基金に新たな基金を追加したことや寄附金等の増による財源をもとに積立を行ったことで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年度は、市税等の増収により財政調整基金の取崩しを行わなかったことに加え、公共施設整備基金等への積立や企業版ふるさと納税による積立を行ったことで残高は増加した。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長寿命化に向けた改修や新市営体育館の建設事業など大規模な事業が予定されているため、事業費の精査はもとより特定財源の確保に努めるが、一般財源の抑制を図るためにも、基金の取崩しを必要に応じて適切に実施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基金の取崩しにおいては、今後の財政見通しを視野に入れ、慎重を期さなければならないと考えている。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また、基金に頼った財政運営から脱却するため、徹底した経費の削減と、既存事業・施設の見直しを進める。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　　：小中学校施設の整備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：都市計画事業の円滑な運営及び事業の促進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：住民が主体となって行う福祉活動の活性化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　：職員の退職手当の給付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公共施設整備基金については、今後予定される大規模事業に備えるため、令和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千万円をそれぞれ積立て、令和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年度は、地区公民館管理運営費や庁舎管理費等に充当するために約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千万円取崩したが、利子収入及び余剰財源等約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億円を積立てたことから、前年度から約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年度は小中学校それぞれの施設管理に充当するため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年度は今後予定される大規模改修等に備えて、約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年度は、小学校の施設修繕費に充当するため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万円取り崩しているため、残高が減少している。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公共施設整備基金については、今後の施設の更新等経費や道路等のインフラ設備の補修等経費に充当する見込みである。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小中学校施設整備基金については、今後予定される小学校等の大規模改修等に充当する見込みである。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その他の基金については、財政見通しにより計画的な取崩しを行う。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年度は、前年度決算余剰金などの積立金を新型コロナウイルス感染症対策に充当するための取崩額が上回ったため、残高が減少している。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年度は、市税等の増収により財政調整基金の取崩しをせず、利子収入や前年度決算余剰金などの積立を行ったため残高が増加した。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今後の財政予測により計画的な運用を行う。また、市税をはじめとする自主財源の確保により一層注力していく。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なお、今後予定されている大規模な事業の実施により中長期的に減少傾向が予想されるため、基金残高を調整することで、健全な財政運営に努める。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年度は、繰上げ償還のため約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万円を取崩したものの、利子収入及び繰上償還に備え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億円余りを積み立てたことより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年度に地方債償還のピークを迎える見込みのため、それに備えて毎年度計画的に積立を行う予定である。また、地方債の借入には引き続き十分に注意する。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C1F2AA1-3D68-48BA-AA65-EE5B7E57CED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B01C3EA-2B59-4109-A1D1-75E4FB99395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0F7832A-8856-4599-B5AE-57DC5A5082E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3CED8D4-EE54-435D-B659-413EF71571D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06328DD-70CE-4AF6-87CB-30585D605F7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C4EA267-8232-4A15-AEE5-88518078C64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99DD848-2CF4-46A6-B864-D10247021BA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D45179F-A4FA-4482-842E-59E194DF547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1DC0195-58CC-40CF-8153-FB20D7C99E5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B039A1F-8EFE-4870-8BF6-3304F1E05D9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28,356
27,793
143.69
17,180,945
16,540,169
507,409
8,833,335
18,037,180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6E430D9-1586-446C-BA33-88FC053FE6F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304AC26-EF3A-47B6-A1DA-0F65BDE8B3B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9BDB376-6D80-45C7-92C7-870DA4A9BD0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820B8AD-B6E8-4EE7-B2FC-AFF0A855133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29FDFD4-08FB-4C5A-B1B1-B18D4EBAC52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A84B762-4FA0-4DC9-B3C0-C5B272C775F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CD620FA-E559-4048-BF66-AE9CE126E3A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868D601-0A1C-43DD-B333-096E08DED33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91D9B7E-8FC5-4890-9F8F-B5946E7164A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7996D39-888E-46D4-B136-83B3076CE20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64C2EFB-A39F-49EA-AD68-22096745803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81AD3B1-24DC-46F8-B289-160CE5DA69B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4A321A5-C2AB-4037-881A-61EC61E12E8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2C7A567-7C0B-449C-A47D-AD87B86C91F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5E9EF82-4ECC-493F-A445-B906B823D97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0612239-AFCD-49B1-9434-E66FD4BCC82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6B2B5EA-F76D-4BA2-9638-23908B51830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F4FEDFF-CCBE-439F-B3F6-293BB6D2694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2761D71-895F-4416-9C83-4898C8B90E1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BCB65A7-E501-44A9-AD3D-3B3E5F3E412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F8633CE-8F35-43C8-9BBF-0D39B2D4231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A7505A4-978C-43DB-8612-CFD9085C686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FF21C39-DC68-4C0C-A221-A1F63FA192E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552BBE1-3E35-440F-845C-5A17EFF61B1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A904E8D-ABFC-4072-8C6B-2A8D8538447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8166634-125D-4285-8637-6181221A968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228D41D-12A2-4BF2-8B40-E212778467A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59B9762-D645-49A4-8FF7-A4D01B475AA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DDC57D7-43B6-4F41-9154-0B1485BEC06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4B427AB-9D2B-4B9E-927A-8E53ADF0896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EE8261C-7D6E-44C5-8A3F-996091CB103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32DA5E8-7630-4C37-AA7F-981AC388579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E195233-DE74-4185-88B9-47DED6D46E6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1024A7D-F5CF-445A-ACCD-6EA25C62ABC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0DC0D3A-B7C2-429A-91A6-A824C678FF9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087D18A-DA8A-42AB-9FA1-5B27EB0CCBE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D9EE796-3C1B-40F2-BAC9-EBD66DAE55D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大手企業等の立地により類似団体平均を上回る税収があるため、</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となっているが、ここ２年で</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ポイント減少しているため、税の徴収強化や企業誘致による歳入確保に努める。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417962F-62BC-427C-9CBB-A05D7A23975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6CCA824-F768-454A-989B-0C1C1BA5E90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AD463B9-BDEC-407D-907C-BA8A6A13EBD3}"/>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D4A8DE5-3656-4222-99BA-F9D768CDD01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82ABC2C-782B-47EF-A585-C74E7823436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C44B2BE-996C-4921-BDB3-F48CCD20D0B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A106F70-AC37-4718-86C6-753AE8DED69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2F741B9-6287-435E-9D7B-5F473747758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C4B3AD7-CBE3-4842-A72B-2CD3B51474B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BD4B443-566B-4121-BCAA-CFA8EC2C5EA9}"/>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7387A2E-CA55-4C82-840E-B560B4588AE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F3021AA-ED49-4226-AC56-180DFB2D945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078CFBF-1AF5-4B54-B747-4D66456E895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272E4B7-E223-4A28-A80D-251E8202C7E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A081BF1-9DAC-46BB-88F3-08FCB961A62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C05156C1-91F6-47E4-AED1-1A4C77767508}"/>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E6D4907E-7B1C-4B2F-8AFC-A50A3ED8E337}"/>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AD5484DD-C2C1-46C1-BA4D-0715D0FC8FDD}"/>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33D66600-5FC2-4C4B-B7DA-A1D50AF285B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4E3CE70B-D212-49D7-8850-731DED5A64D5}"/>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39</xdr:row>
      <xdr:rowOff>77258</xdr:rowOff>
    </xdr:to>
    <xdr:cxnSp macro="">
      <xdr:nvCxnSpPr>
        <xdr:cNvPr id="69" name="直線コネクタ 68">
          <a:extLst>
            <a:ext uri="{FF2B5EF4-FFF2-40B4-BE49-F238E27FC236}">
              <a16:creationId xmlns:a16="http://schemas.microsoft.com/office/drawing/2014/main" id="{BE8F8911-69ED-4BC0-B736-D552B929BED6}"/>
            </a:ext>
          </a:extLst>
        </xdr:cNvPr>
        <xdr:cNvCxnSpPr/>
      </xdr:nvCxnSpPr>
      <xdr:spPr>
        <a:xfrm>
          <a:off x="4114800" y="668337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9621665D-1CD0-4427-9DD6-147313F84341}"/>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3B09CA0F-4D23-46DD-9472-1104E6C1DDE8}"/>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168275</xdr:rowOff>
    </xdr:to>
    <xdr:cxnSp macro="">
      <xdr:nvCxnSpPr>
        <xdr:cNvPr id="72" name="直線コネクタ 71">
          <a:extLst>
            <a:ext uri="{FF2B5EF4-FFF2-40B4-BE49-F238E27FC236}">
              <a16:creationId xmlns:a16="http://schemas.microsoft.com/office/drawing/2014/main" id="{079D3179-9DE2-4FE4-A056-E818A392488E}"/>
            </a:ext>
          </a:extLst>
        </xdr:cNvPr>
        <xdr:cNvCxnSpPr/>
      </xdr:nvCxnSpPr>
      <xdr:spPr>
        <a:xfrm>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B477B09C-7B73-486A-B805-C880111425B2}"/>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DFFAB9AA-2D1C-4EA7-80F3-B7BA25AEAEF1}"/>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5E09BD0D-A58B-4DB9-A4FE-302E5AB0C527}"/>
            </a:ext>
          </a:extLst>
        </xdr:cNvPr>
        <xdr:cNvCxnSpPr/>
      </xdr:nvCxnSpPr>
      <xdr:spPr>
        <a:xfrm flipV="1">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2EA65E71-E6A2-4E91-A36C-A37B31AF422D}"/>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781CCDA6-F9BB-4C77-BDDB-E84F4AC76C2F}"/>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B279AD9-3127-4B89-B8B9-B172307F209D}"/>
            </a:ext>
          </a:extLst>
        </xdr:cNvPr>
        <xdr:cNvCxnSpPr/>
      </xdr:nvCxnSpPr>
      <xdr:spPr>
        <a:xfrm flipV="1">
          <a:off x="1447800" y="67034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9" name="フローチャート: 判断 78">
          <a:extLst>
            <a:ext uri="{FF2B5EF4-FFF2-40B4-BE49-F238E27FC236}">
              <a16:creationId xmlns:a16="http://schemas.microsoft.com/office/drawing/2014/main" id="{69CED05B-1EE5-4BAB-B632-626BEE213C1A}"/>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90255CEE-8D9C-4F63-A159-0266DD187055}"/>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915819B2-0F18-42E7-9FB6-4DB1735CC35D}"/>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20688A05-B712-40E9-A214-2C7E200FC6ED}"/>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6F8BA28-6E36-4272-A73D-77FC8C8297B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A7E0643-97F5-4540-9560-22E5FDEA8FB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E812795-6936-4480-922D-CB57BDEC4A1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F4EDECC-09F8-40C4-9B67-FCB63CF1B73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49D88F6-E728-4499-835C-0A02B21313C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0867A5E0-6D38-4550-B994-07E8530C1B86}"/>
            </a:ext>
          </a:extLst>
        </xdr:cNvPr>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a:extLst>
            <a:ext uri="{FF2B5EF4-FFF2-40B4-BE49-F238E27FC236}">
              <a16:creationId xmlns:a16="http://schemas.microsoft.com/office/drawing/2014/main" id="{F0B565AB-A29A-47A5-B26C-A9CCFE675463}"/>
            </a:ext>
          </a:extLst>
        </xdr:cNvPr>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a:extLst>
            <a:ext uri="{FF2B5EF4-FFF2-40B4-BE49-F238E27FC236}">
              <a16:creationId xmlns:a16="http://schemas.microsoft.com/office/drawing/2014/main" id="{47B8F2FD-6281-445D-9D3E-D7D0A52E40A4}"/>
            </a:ext>
          </a:extLst>
        </xdr:cNvPr>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a:extLst>
            <a:ext uri="{FF2B5EF4-FFF2-40B4-BE49-F238E27FC236}">
              <a16:creationId xmlns:a16="http://schemas.microsoft.com/office/drawing/2014/main" id="{1A6387F2-FF2C-462D-B909-DBA8331CA7B0}"/>
            </a:ext>
          </a:extLst>
        </xdr:cNvPr>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318718F1-ECC9-41F9-9D10-731D179767AD}"/>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5927EA2E-EAC7-4C13-9F3A-6D0BBECDB4AA}"/>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9E1DA388-5D54-4F7D-9565-347FC6595F5F}"/>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165CECE6-8A43-4501-A653-D4073DEF56FC}"/>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a16="http://schemas.microsoft.com/office/drawing/2014/main" id="{1A18B2EA-5FDD-4FE8-8576-6EB23280C1B5}"/>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a16="http://schemas.microsoft.com/office/drawing/2014/main" id="{3096AEA1-92AA-405F-95FA-6DC1B344C91C}"/>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B60DC76-E3C1-4109-88C9-1665A5A5D61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F291339-E8EA-48E2-B201-C720DA1134E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C796606-A3EE-4C77-B5CB-F91C58C2A41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0684DE1-E645-424F-953E-BB1F3A010A7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B5538DB-0022-47C1-923E-2855B176E49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9FB6F93-AC3F-4A4D-A240-FA2B52E090B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A8C0B2A-1320-47B6-AD17-20BD6C8E348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13CC390-D854-49FD-84C6-1BD0CE4A7A5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B079C64-72EE-4015-85F9-B0D8A06F435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73D272C8-D347-4DF9-BC57-E288D0F5206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98F3592-A441-49DD-9698-2950587FE04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28217DC3-A228-4FB6-A01C-F4D26EC04F0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8AEC9F6-44CB-412D-81FD-AFD17E0762B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等による人件費の削減や、高利率の地方債の繰上げ償還等により公債費の削減を図っていることにより類似団体平均を下回っているが、今後は、公債費や物件費の増加が見込まれるため、事務事業評価や外部評価等により事業の見直しを行い、経常的経費を抑制し、弾力性のある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7B86488-ADEE-48DD-A432-408DFD92141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61DC348A-E919-4ECE-8D8D-744E043D182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BC29C59-57FA-4343-9491-3484C12EFEB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60717905-607E-48C1-BB23-4E52EBBBF31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8FFBC294-5705-47B0-BA86-218F482874E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81D9F4DC-22A3-429D-A49C-1F1C72578BC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82BAE965-769A-411D-829B-0A78A6142FE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B5749B2-C009-41C7-A47E-6FAF710F147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D3CC94D8-2CBF-4F0B-82C8-32BFE13FC30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A07BE65-8DF4-4A82-AFAD-A63DD70A754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25F32A9-243D-4DF4-AA50-B9B6E77F871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BFF6364C-8067-4FEA-A3D1-9547FCC758C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A78CA86E-465E-4852-B5AE-762D42DE1FC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AABD955-D9AE-46FF-A18B-86366A26E91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5A31706-1D92-4663-9818-D1773FBE6B7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0F2D640-2FF9-42F6-886F-03A04F97BEE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3C121DB4-76C5-4BC0-907A-E0855EB958FA}"/>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6F88A01C-E170-4414-96DF-AB4ABFB3E30B}"/>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CDC910E5-D7C0-4B3B-A9B3-C81758136B82}"/>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C489D464-6E04-4E92-8A78-9618F9723FF4}"/>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CAEBF156-B48C-4E36-A47D-2E30AED57784}"/>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87206</xdr:rowOff>
    </xdr:to>
    <xdr:cxnSp macro="">
      <xdr:nvCxnSpPr>
        <xdr:cNvPr id="132" name="直線コネクタ 131">
          <a:extLst>
            <a:ext uri="{FF2B5EF4-FFF2-40B4-BE49-F238E27FC236}">
              <a16:creationId xmlns:a16="http://schemas.microsoft.com/office/drawing/2014/main" id="{7EA4A049-2387-4189-A876-AE5F9DAAAF35}"/>
            </a:ext>
          </a:extLst>
        </xdr:cNvPr>
        <xdr:cNvCxnSpPr/>
      </xdr:nvCxnSpPr>
      <xdr:spPr>
        <a:xfrm flipV="1">
          <a:off x="4114800" y="105295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D96F4C27-EA66-4FFD-942E-97A22A0B3D1D}"/>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47316C6D-E59E-409E-A32F-FB8185129291}"/>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62</xdr:row>
      <xdr:rowOff>20320</xdr:rowOff>
    </xdr:to>
    <xdr:cxnSp macro="">
      <xdr:nvCxnSpPr>
        <xdr:cNvPr id="135" name="直線コネクタ 134">
          <a:extLst>
            <a:ext uri="{FF2B5EF4-FFF2-40B4-BE49-F238E27FC236}">
              <a16:creationId xmlns:a16="http://schemas.microsoft.com/office/drawing/2014/main" id="{5DFD95BD-39BF-4622-A317-FAD95EB885E6}"/>
            </a:ext>
          </a:extLst>
        </xdr:cNvPr>
        <xdr:cNvCxnSpPr/>
      </xdr:nvCxnSpPr>
      <xdr:spPr>
        <a:xfrm flipV="1">
          <a:off x="3225800" y="1054565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181EC04E-EC55-4E5C-8436-A6B56A1A9A4E}"/>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C8FFEFD6-6B6B-4EFB-A0AA-CE7A3874C442}"/>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149013</xdr:rowOff>
    </xdr:to>
    <xdr:cxnSp macro="">
      <xdr:nvCxnSpPr>
        <xdr:cNvPr id="138" name="直線コネクタ 137">
          <a:extLst>
            <a:ext uri="{FF2B5EF4-FFF2-40B4-BE49-F238E27FC236}">
              <a16:creationId xmlns:a16="http://schemas.microsoft.com/office/drawing/2014/main" id="{3D557720-0A1D-4789-ACF3-077F9ED644FE}"/>
            </a:ext>
          </a:extLst>
        </xdr:cNvPr>
        <xdr:cNvCxnSpPr/>
      </xdr:nvCxnSpPr>
      <xdr:spPr>
        <a:xfrm flipV="1">
          <a:off x="2336800" y="1065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39" name="フローチャート: 判断 138">
          <a:extLst>
            <a:ext uri="{FF2B5EF4-FFF2-40B4-BE49-F238E27FC236}">
              <a16:creationId xmlns:a16="http://schemas.microsoft.com/office/drawing/2014/main" id="{A16FB9DE-CD67-4AEC-8161-5EB7EBDEF1AD}"/>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0" name="テキスト ボックス 139">
          <a:extLst>
            <a:ext uri="{FF2B5EF4-FFF2-40B4-BE49-F238E27FC236}">
              <a16:creationId xmlns:a16="http://schemas.microsoft.com/office/drawing/2014/main" id="{5FB5DC48-DF2C-4620-9DB2-D289B44B01A5}"/>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62</xdr:row>
      <xdr:rowOff>149013</xdr:rowOff>
    </xdr:to>
    <xdr:cxnSp macro="">
      <xdr:nvCxnSpPr>
        <xdr:cNvPr id="141" name="直線コネクタ 140">
          <a:extLst>
            <a:ext uri="{FF2B5EF4-FFF2-40B4-BE49-F238E27FC236}">
              <a16:creationId xmlns:a16="http://schemas.microsoft.com/office/drawing/2014/main" id="{FA17D836-2AF0-4E2D-9976-87EC606775DE}"/>
            </a:ext>
          </a:extLst>
        </xdr:cNvPr>
        <xdr:cNvCxnSpPr/>
      </xdr:nvCxnSpPr>
      <xdr:spPr>
        <a:xfrm>
          <a:off x="1447800" y="10328487"/>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2" name="フローチャート: 判断 141">
          <a:extLst>
            <a:ext uri="{FF2B5EF4-FFF2-40B4-BE49-F238E27FC236}">
              <a16:creationId xmlns:a16="http://schemas.microsoft.com/office/drawing/2014/main" id="{2CD7051B-8CAB-4255-A3EC-8656AE29E0DF}"/>
            </a:ext>
          </a:extLst>
        </xdr:cNvPr>
        <xdr:cNvSpPr/>
      </xdr:nvSpPr>
      <xdr:spPr>
        <a:xfrm>
          <a:off x="2286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3" name="テキスト ボックス 142">
          <a:extLst>
            <a:ext uri="{FF2B5EF4-FFF2-40B4-BE49-F238E27FC236}">
              <a16:creationId xmlns:a16="http://schemas.microsoft.com/office/drawing/2014/main" id="{2947C99F-9F3D-416D-AA45-23748873E6CB}"/>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a:extLst>
            <a:ext uri="{FF2B5EF4-FFF2-40B4-BE49-F238E27FC236}">
              <a16:creationId xmlns:a16="http://schemas.microsoft.com/office/drawing/2014/main" id="{3D6F5C53-1928-4878-961B-1B4C960A3E69}"/>
            </a:ext>
          </a:extLst>
        </xdr:cNvPr>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a:extLst>
            <a:ext uri="{FF2B5EF4-FFF2-40B4-BE49-F238E27FC236}">
              <a16:creationId xmlns:a16="http://schemas.microsoft.com/office/drawing/2014/main" id="{09463146-282E-4689-8F04-FEF83BC617B4}"/>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D0C5AE-0DDF-49CA-A1BC-9D8F1318F64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E0B234C-E456-4C5E-93BC-E5F97068194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5C17711-9EEF-4A05-A72E-8D2ADD3DB30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75D0D1A-D270-4807-B3C4-E379A8220DC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7A206EB-8472-4D77-A21C-31305A2F60F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a:extLst>
            <a:ext uri="{FF2B5EF4-FFF2-40B4-BE49-F238E27FC236}">
              <a16:creationId xmlns:a16="http://schemas.microsoft.com/office/drawing/2014/main" id="{B20E48C6-2D60-4876-98CC-2273E010BFDA}"/>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2" name="財政構造の弾力性該当値テキスト">
          <a:extLst>
            <a:ext uri="{FF2B5EF4-FFF2-40B4-BE49-F238E27FC236}">
              <a16:creationId xmlns:a16="http://schemas.microsoft.com/office/drawing/2014/main" id="{70D87B0C-2BC1-479F-9992-C02A412A0F76}"/>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a:extLst>
            <a:ext uri="{FF2B5EF4-FFF2-40B4-BE49-F238E27FC236}">
              <a16:creationId xmlns:a16="http://schemas.microsoft.com/office/drawing/2014/main" id="{D9C34947-72C7-41F5-B76A-648982F102B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4" name="テキスト ボックス 153">
          <a:extLst>
            <a:ext uri="{FF2B5EF4-FFF2-40B4-BE49-F238E27FC236}">
              <a16:creationId xmlns:a16="http://schemas.microsoft.com/office/drawing/2014/main" id="{2B349E06-EA99-43D3-AA03-C576B5160DD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a:extLst>
            <a:ext uri="{FF2B5EF4-FFF2-40B4-BE49-F238E27FC236}">
              <a16:creationId xmlns:a16="http://schemas.microsoft.com/office/drawing/2014/main" id="{2D884711-73C6-47E4-B2C2-F322C7576E9F}"/>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id="{A56E4C1A-078D-4A1B-910C-FCB93E1FB9C6}"/>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a:extLst>
            <a:ext uri="{FF2B5EF4-FFF2-40B4-BE49-F238E27FC236}">
              <a16:creationId xmlns:a16="http://schemas.microsoft.com/office/drawing/2014/main" id="{91E36789-D8BB-470F-AFDB-9C8F9A4DF187}"/>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id="{F58C1B69-6B00-48FF-B777-BA5C561EE5C9}"/>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9" name="楕円 158">
          <a:extLst>
            <a:ext uri="{FF2B5EF4-FFF2-40B4-BE49-F238E27FC236}">
              <a16:creationId xmlns:a16="http://schemas.microsoft.com/office/drawing/2014/main" id="{9BD5180D-EF11-4D8E-9D4D-97AACFAF0E19}"/>
            </a:ext>
          </a:extLst>
        </xdr:cNvPr>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0" name="テキスト ボックス 159">
          <a:extLst>
            <a:ext uri="{FF2B5EF4-FFF2-40B4-BE49-F238E27FC236}">
              <a16:creationId xmlns:a16="http://schemas.microsoft.com/office/drawing/2014/main" id="{C8984C26-B4B5-447C-930C-387FC8DAF6C4}"/>
            </a:ext>
          </a:extLst>
        </xdr:cNvPr>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DE7E612-DEA4-4FD0-B8D8-35AEEB7804C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D9E280B-1540-4223-9905-121DCE84572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E514CE17-88A0-4F0C-8BB4-4005EE0EF5B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14AB2F9-2F1D-4B18-BB6E-830C9F5FD02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EDF18DF-6A54-41C7-B29D-789C1C48A3D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76CA1449-FFEB-462E-A92B-E02C246D018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E621459-24A2-4A0E-981F-40A90B45F45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AEE374C-D0FD-495B-A30F-A828C6230A2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E5EC03A-8095-4BD0-8613-3A3B6742070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84B42156-F9EC-420C-8764-0745A25BD2E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00C51EF-965A-4377-A17A-52A844337FF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974E25A-6EDA-4818-A734-D9720069947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DBF08DB9-0B3E-467F-8A78-CF34A35F61C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人口減少に加え、保有する公共施設が老朽化してきており、その維持管理に費用がかかっているためである。今後は、公共施設の廃止・統合等を進め、コスト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9C8B057-C9FA-4636-B25B-7197E4D1F16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0DC76C2-DC3B-4325-9DBD-8FC3B2EFFCF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9012EC8-3161-4B1B-9296-42D1944FBB9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B11236B9-B944-4F88-A593-658CF16BA38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74C10267-9CD2-4264-B557-874E844722C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9E74B3C8-5928-4B40-A31B-DA1147BDE342}"/>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73DCFC9-04B1-4649-B6FF-DD918563B3F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2A1E7DEF-C91E-4AAF-9BB2-31A0F144BB2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4317711-4DE3-4039-B5A4-2E261C6A687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C097D3EF-0C1A-4908-A974-708DBF52E92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47C19E02-0366-4389-9A22-6C8984EBAC6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CA09A1D7-5057-4E4E-87C7-61BE722B6AC9}"/>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4CB1D84-5D7A-4996-BF94-301CC7BDA9A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B5DD3179-DBD0-4358-A046-0D173EE049E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592BDA61-B507-40A4-B07F-0CD246E7E59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7B9AEBC-2CDD-4664-B110-AE159E941C2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83960CA1-877B-41A5-82F8-D92DC8483468}"/>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CD846A4-AA4B-4816-9E57-52A49DBD065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243B4178-5CAD-4A96-AD40-FC769D2989E7}"/>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D2595710-4BCC-46AE-940D-89B6A6579481}"/>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7D0A87D-8ED8-4E44-86CD-4A2D99618A5F}"/>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169625</xdr:rowOff>
    </xdr:from>
    <xdr:to>
      <xdr:col>23</xdr:col>
      <xdr:colOff>133350</xdr:colOff>
      <xdr:row>84</xdr:row>
      <xdr:rowOff>47778</xdr:rowOff>
    </xdr:to>
    <xdr:cxnSp macro="">
      <xdr:nvCxnSpPr>
        <xdr:cNvPr id="195" name="直線コネクタ 194">
          <a:extLst>
            <a:ext uri="{FF2B5EF4-FFF2-40B4-BE49-F238E27FC236}">
              <a16:creationId xmlns:a16="http://schemas.microsoft.com/office/drawing/2014/main" id="{7A7EFC0B-4839-4146-9F72-09D7E29211B6}"/>
            </a:ext>
          </a:extLst>
        </xdr:cNvPr>
        <xdr:cNvCxnSpPr/>
      </xdr:nvCxnSpPr>
      <xdr:spPr>
        <a:xfrm>
          <a:off x="4114800" y="14399975"/>
          <a:ext cx="838200" cy="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94D6192A-937D-4427-AC30-8423570136DB}"/>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B05701E9-7369-4189-8B1C-95842BEFB0FA}"/>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43314</xdr:rowOff>
    </xdr:from>
    <xdr:to>
      <xdr:col>19</xdr:col>
      <xdr:colOff>133350</xdr:colOff>
      <xdr:row>83</xdr:row>
      <xdr:rowOff>169625</xdr:rowOff>
    </xdr:to>
    <xdr:cxnSp macro="">
      <xdr:nvCxnSpPr>
        <xdr:cNvPr id="198" name="直線コネクタ 197">
          <a:extLst>
            <a:ext uri="{FF2B5EF4-FFF2-40B4-BE49-F238E27FC236}">
              <a16:creationId xmlns:a16="http://schemas.microsoft.com/office/drawing/2014/main" id="{0B7B3BDD-7F8E-4D02-A00B-C84FAB7B174A}"/>
            </a:ext>
          </a:extLst>
        </xdr:cNvPr>
        <xdr:cNvCxnSpPr/>
      </xdr:nvCxnSpPr>
      <xdr:spPr>
        <a:xfrm>
          <a:off x="3225800" y="14273664"/>
          <a:ext cx="889000" cy="1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8D6C181E-1296-493C-9609-0924FF3F7D49}"/>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D5700154-6862-4C66-ACEF-1AC88A228F2A}"/>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121918</xdr:rowOff>
    </xdr:from>
    <xdr:to>
      <xdr:col>15</xdr:col>
      <xdr:colOff>82550</xdr:colOff>
      <xdr:row>83</xdr:row>
      <xdr:rowOff>43314</xdr:rowOff>
    </xdr:to>
    <xdr:cxnSp macro="">
      <xdr:nvCxnSpPr>
        <xdr:cNvPr id="201" name="直線コネクタ 200">
          <a:extLst>
            <a:ext uri="{FF2B5EF4-FFF2-40B4-BE49-F238E27FC236}">
              <a16:creationId xmlns:a16="http://schemas.microsoft.com/office/drawing/2014/main" id="{B8DCB5F9-9A14-4057-A810-65D71FE4E426}"/>
            </a:ext>
          </a:extLst>
        </xdr:cNvPr>
        <xdr:cNvCxnSpPr/>
      </xdr:nvCxnSpPr>
      <xdr:spPr>
        <a:xfrm>
          <a:off x="2336800" y="14180818"/>
          <a:ext cx="889000" cy="9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112497</xdr:rowOff>
    </xdr:from>
    <xdr:to>
      <xdr:col>15</xdr:col>
      <xdr:colOff>133350</xdr:colOff>
      <xdr:row>85</xdr:row>
      <xdr:rowOff>42647</xdr:rowOff>
    </xdr:to>
    <xdr:sp macro="" textlink="">
      <xdr:nvSpPr>
        <xdr:cNvPr id="202" name="フローチャート: 判断 201">
          <a:extLst>
            <a:ext uri="{FF2B5EF4-FFF2-40B4-BE49-F238E27FC236}">
              <a16:creationId xmlns:a16="http://schemas.microsoft.com/office/drawing/2014/main" id="{5A7353EC-62B2-431E-8632-22D1604AAE9A}"/>
            </a:ext>
          </a:extLst>
        </xdr:cNvPr>
        <xdr:cNvSpPr/>
      </xdr:nvSpPr>
      <xdr:spPr>
        <a:xfrm>
          <a:off x="3175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27424</xdr:rowOff>
    </xdr:from>
    <xdr:ext cx="762000" cy="259045"/>
    <xdr:sp macro="" textlink="">
      <xdr:nvSpPr>
        <xdr:cNvPr id="203" name="テキスト ボックス 202">
          <a:extLst>
            <a:ext uri="{FF2B5EF4-FFF2-40B4-BE49-F238E27FC236}">
              <a16:creationId xmlns:a16="http://schemas.microsoft.com/office/drawing/2014/main" id="{F947C6EE-3AA9-4C16-A25F-1B2A10CC49F3}"/>
            </a:ext>
          </a:extLst>
        </xdr:cNvPr>
        <xdr:cNvSpPr txBox="1"/>
      </xdr:nvSpPr>
      <xdr:spPr>
        <a:xfrm>
          <a:off x="2844800" y="1460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22085</xdr:rowOff>
    </xdr:from>
    <xdr:to>
      <xdr:col>11</xdr:col>
      <xdr:colOff>31750</xdr:colOff>
      <xdr:row>82</xdr:row>
      <xdr:rowOff>121918</xdr:rowOff>
    </xdr:to>
    <xdr:cxnSp macro="">
      <xdr:nvCxnSpPr>
        <xdr:cNvPr id="204" name="直線コネクタ 203">
          <a:extLst>
            <a:ext uri="{FF2B5EF4-FFF2-40B4-BE49-F238E27FC236}">
              <a16:creationId xmlns:a16="http://schemas.microsoft.com/office/drawing/2014/main" id="{D5686A95-63F4-4495-BF30-9DB57EEDA4CF}"/>
            </a:ext>
          </a:extLst>
        </xdr:cNvPr>
        <xdr:cNvCxnSpPr/>
      </xdr:nvCxnSpPr>
      <xdr:spPr>
        <a:xfrm>
          <a:off x="1447800" y="14080985"/>
          <a:ext cx="8890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152752</xdr:rowOff>
    </xdr:from>
    <xdr:to>
      <xdr:col>11</xdr:col>
      <xdr:colOff>82550</xdr:colOff>
      <xdr:row>84</xdr:row>
      <xdr:rowOff>82902</xdr:rowOff>
    </xdr:to>
    <xdr:sp macro="" textlink="">
      <xdr:nvSpPr>
        <xdr:cNvPr id="205" name="フローチャート: 判断 204">
          <a:extLst>
            <a:ext uri="{FF2B5EF4-FFF2-40B4-BE49-F238E27FC236}">
              <a16:creationId xmlns:a16="http://schemas.microsoft.com/office/drawing/2014/main" id="{EF6D828E-42AC-43D7-BF95-0F0AD4621514}"/>
            </a:ext>
          </a:extLst>
        </xdr:cNvPr>
        <xdr:cNvSpPr/>
      </xdr:nvSpPr>
      <xdr:spPr>
        <a:xfrm>
          <a:off x="2286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67679</xdr:rowOff>
    </xdr:from>
    <xdr:ext cx="762000" cy="259045"/>
    <xdr:sp macro="" textlink="">
      <xdr:nvSpPr>
        <xdr:cNvPr id="206" name="テキスト ボックス 205">
          <a:extLst>
            <a:ext uri="{FF2B5EF4-FFF2-40B4-BE49-F238E27FC236}">
              <a16:creationId xmlns:a16="http://schemas.microsoft.com/office/drawing/2014/main" id="{A6EDF8B9-63C2-43FF-AB02-ADFB4757984A}"/>
            </a:ext>
          </a:extLst>
        </xdr:cNvPr>
        <xdr:cNvSpPr txBox="1"/>
      </xdr:nvSpPr>
      <xdr:spPr>
        <a:xfrm>
          <a:off x="1955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101910</xdr:rowOff>
    </xdr:from>
    <xdr:to>
      <xdr:col>7</xdr:col>
      <xdr:colOff>31750</xdr:colOff>
      <xdr:row>84</xdr:row>
      <xdr:rowOff>32060</xdr:rowOff>
    </xdr:to>
    <xdr:sp macro="" textlink="">
      <xdr:nvSpPr>
        <xdr:cNvPr id="207" name="フローチャート: 判断 206">
          <a:extLst>
            <a:ext uri="{FF2B5EF4-FFF2-40B4-BE49-F238E27FC236}">
              <a16:creationId xmlns:a16="http://schemas.microsoft.com/office/drawing/2014/main" id="{8BD9CFEB-B20B-458A-B7CB-2A5FBACF8CF7}"/>
            </a:ext>
          </a:extLst>
        </xdr:cNvPr>
        <xdr:cNvSpPr/>
      </xdr:nvSpPr>
      <xdr:spPr>
        <a:xfrm>
          <a:off x="1397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16837</xdr:rowOff>
    </xdr:from>
    <xdr:ext cx="762000" cy="259045"/>
    <xdr:sp macro="" textlink="">
      <xdr:nvSpPr>
        <xdr:cNvPr id="208" name="テキスト ボックス 207">
          <a:extLst>
            <a:ext uri="{FF2B5EF4-FFF2-40B4-BE49-F238E27FC236}">
              <a16:creationId xmlns:a16="http://schemas.microsoft.com/office/drawing/2014/main" id="{2849795D-E79A-43BB-9BBE-52924DBC599D}"/>
            </a:ext>
          </a:extLst>
        </xdr:cNvPr>
        <xdr:cNvSpPr txBox="1"/>
      </xdr:nvSpPr>
      <xdr:spPr>
        <a:xfrm>
          <a:off x="1066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537AD00-02A8-4817-9F0D-555E706DDB9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D055CCC-4690-4E60-AD5E-816B10F3238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6854721-3059-413B-80FF-411C70FEF76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0E842CC-486F-4382-BC30-B5256E1CFE0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F868D37-DDA1-4693-91EE-67DC7264113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168428</xdr:rowOff>
    </xdr:from>
    <xdr:to>
      <xdr:col>23</xdr:col>
      <xdr:colOff>184150</xdr:colOff>
      <xdr:row>84</xdr:row>
      <xdr:rowOff>98578</xdr:rowOff>
    </xdr:to>
    <xdr:sp macro="" textlink="">
      <xdr:nvSpPr>
        <xdr:cNvPr id="214" name="楕円 213">
          <a:extLst>
            <a:ext uri="{FF2B5EF4-FFF2-40B4-BE49-F238E27FC236}">
              <a16:creationId xmlns:a16="http://schemas.microsoft.com/office/drawing/2014/main" id="{67A2FAF8-4004-4FB0-9F41-F904186EF4EA}"/>
            </a:ext>
          </a:extLst>
        </xdr:cNvPr>
        <xdr:cNvSpPr/>
      </xdr:nvSpPr>
      <xdr:spPr>
        <a:xfrm>
          <a:off x="4902200" y="143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140505</xdr:rowOff>
    </xdr:from>
    <xdr:ext cx="762000" cy="259045"/>
    <xdr:sp macro="" textlink="">
      <xdr:nvSpPr>
        <xdr:cNvPr id="215" name="人件費・物件費等の状況該当値テキスト">
          <a:extLst>
            <a:ext uri="{FF2B5EF4-FFF2-40B4-BE49-F238E27FC236}">
              <a16:creationId xmlns:a16="http://schemas.microsoft.com/office/drawing/2014/main" id="{724EE0FD-2699-4E4A-A953-A2615DE0788B}"/>
            </a:ext>
          </a:extLst>
        </xdr:cNvPr>
        <xdr:cNvSpPr txBox="1"/>
      </xdr:nvSpPr>
      <xdr:spPr>
        <a:xfrm>
          <a:off x="5041900" y="1437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118825</xdr:rowOff>
    </xdr:from>
    <xdr:to>
      <xdr:col>19</xdr:col>
      <xdr:colOff>184150</xdr:colOff>
      <xdr:row>84</xdr:row>
      <xdr:rowOff>48975</xdr:rowOff>
    </xdr:to>
    <xdr:sp macro="" textlink="">
      <xdr:nvSpPr>
        <xdr:cNvPr id="216" name="楕円 215">
          <a:extLst>
            <a:ext uri="{FF2B5EF4-FFF2-40B4-BE49-F238E27FC236}">
              <a16:creationId xmlns:a16="http://schemas.microsoft.com/office/drawing/2014/main" id="{ABB0DD5E-822E-44A4-B5C6-8F147F7B9371}"/>
            </a:ext>
          </a:extLst>
        </xdr:cNvPr>
        <xdr:cNvSpPr/>
      </xdr:nvSpPr>
      <xdr:spPr>
        <a:xfrm>
          <a:off x="4064000" y="143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33752</xdr:rowOff>
    </xdr:from>
    <xdr:ext cx="736600" cy="259045"/>
    <xdr:sp macro="" textlink="">
      <xdr:nvSpPr>
        <xdr:cNvPr id="217" name="テキスト ボックス 216">
          <a:extLst>
            <a:ext uri="{FF2B5EF4-FFF2-40B4-BE49-F238E27FC236}">
              <a16:creationId xmlns:a16="http://schemas.microsoft.com/office/drawing/2014/main" id="{A4FEA300-8B87-43C7-80AB-5DD51D48CF54}"/>
            </a:ext>
          </a:extLst>
        </xdr:cNvPr>
        <xdr:cNvSpPr txBox="1"/>
      </xdr:nvSpPr>
      <xdr:spPr>
        <a:xfrm>
          <a:off x="3733800" y="14435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163964</xdr:rowOff>
    </xdr:from>
    <xdr:to>
      <xdr:col>15</xdr:col>
      <xdr:colOff>133350</xdr:colOff>
      <xdr:row>83</xdr:row>
      <xdr:rowOff>94114</xdr:rowOff>
    </xdr:to>
    <xdr:sp macro="" textlink="">
      <xdr:nvSpPr>
        <xdr:cNvPr id="218" name="楕円 217">
          <a:extLst>
            <a:ext uri="{FF2B5EF4-FFF2-40B4-BE49-F238E27FC236}">
              <a16:creationId xmlns:a16="http://schemas.microsoft.com/office/drawing/2014/main" id="{C7506F10-2E80-4FD3-B6BD-DA1BD9863866}"/>
            </a:ext>
          </a:extLst>
        </xdr:cNvPr>
        <xdr:cNvSpPr/>
      </xdr:nvSpPr>
      <xdr:spPr>
        <a:xfrm>
          <a:off x="3175000" y="142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104291</xdr:rowOff>
    </xdr:from>
    <xdr:ext cx="762000" cy="259045"/>
    <xdr:sp macro="" textlink="">
      <xdr:nvSpPr>
        <xdr:cNvPr id="219" name="テキスト ボックス 218">
          <a:extLst>
            <a:ext uri="{FF2B5EF4-FFF2-40B4-BE49-F238E27FC236}">
              <a16:creationId xmlns:a16="http://schemas.microsoft.com/office/drawing/2014/main" id="{4B7E86DE-5DE1-429B-BCF7-BD621CCF0343}"/>
            </a:ext>
          </a:extLst>
        </xdr:cNvPr>
        <xdr:cNvSpPr txBox="1"/>
      </xdr:nvSpPr>
      <xdr:spPr>
        <a:xfrm>
          <a:off x="2844800" y="1399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71118</xdr:rowOff>
    </xdr:from>
    <xdr:to>
      <xdr:col>11</xdr:col>
      <xdr:colOff>82550</xdr:colOff>
      <xdr:row>83</xdr:row>
      <xdr:rowOff>1268</xdr:rowOff>
    </xdr:to>
    <xdr:sp macro="" textlink="">
      <xdr:nvSpPr>
        <xdr:cNvPr id="220" name="楕円 219">
          <a:extLst>
            <a:ext uri="{FF2B5EF4-FFF2-40B4-BE49-F238E27FC236}">
              <a16:creationId xmlns:a16="http://schemas.microsoft.com/office/drawing/2014/main" id="{7481EA13-701C-4C22-AAC5-3630C6AAB0FA}"/>
            </a:ext>
          </a:extLst>
        </xdr:cNvPr>
        <xdr:cNvSpPr/>
      </xdr:nvSpPr>
      <xdr:spPr>
        <a:xfrm>
          <a:off x="2286000" y="141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11445</xdr:rowOff>
    </xdr:from>
    <xdr:ext cx="762000" cy="259045"/>
    <xdr:sp macro="" textlink="">
      <xdr:nvSpPr>
        <xdr:cNvPr id="221" name="テキスト ボックス 220">
          <a:extLst>
            <a:ext uri="{FF2B5EF4-FFF2-40B4-BE49-F238E27FC236}">
              <a16:creationId xmlns:a16="http://schemas.microsoft.com/office/drawing/2014/main" id="{00C96958-485D-4E6D-B430-0E2E1D8268A9}"/>
            </a:ext>
          </a:extLst>
        </xdr:cNvPr>
        <xdr:cNvSpPr txBox="1"/>
      </xdr:nvSpPr>
      <xdr:spPr>
        <a:xfrm>
          <a:off x="1955800" y="1389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142735</xdr:rowOff>
    </xdr:from>
    <xdr:to>
      <xdr:col>7</xdr:col>
      <xdr:colOff>31750</xdr:colOff>
      <xdr:row>82</xdr:row>
      <xdr:rowOff>72885</xdr:rowOff>
    </xdr:to>
    <xdr:sp macro="" textlink="">
      <xdr:nvSpPr>
        <xdr:cNvPr id="222" name="楕円 221">
          <a:extLst>
            <a:ext uri="{FF2B5EF4-FFF2-40B4-BE49-F238E27FC236}">
              <a16:creationId xmlns:a16="http://schemas.microsoft.com/office/drawing/2014/main" id="{760D0D11-AE12-4447-AC89-D6EF96F430B1}"/>
            </a:ext>
          </a:extLst>
        </xdr:cNvPr>
        <xdr:cNvSpPr/>
      </xdr:nvSpPr>
      <xdr:spPr>
        <a:xfrm>
          <a:off x="1397000" y="140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83062</xdr:rowOff>
    </xdr:from>
    <xdr:ext cx="762000" cy="259045"/>
    <xdr:sp macro="" textlink="">
      <xdr:nvSpPr>
        <xdr:cNvPr id="223" name="テキスト ボックス 222">
          <a:extLst>
            <a:ext uri="{FF2B5EF4-FFF2-40B4-BE49-F238E27FC236}">
              <a16:creationId xmlns:a16="http://schemas.microsoft.com/office/drawing/2014/main" id="{7DDAD69C-B122-44F2-8594-EE1A9B244554}"/>
            </a:ext>
          </a:extLst>
        </xdr:cNvPr>
        <xdr:cNvSpPr txBox="1"/>
      </xdr:nvSpPr>
      <xdr:spPr>
        <a:xfrm>
          <a:off x="1066800" y="1379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7B09D9E-E62B-47C4-88CA-3C6CE8A9891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97FEDDBA-EACF-4445-A787-467A06D5C87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4837A6FA-D419-4DC3-9B57-E6FCAEB9928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24EE14C9-D288-40F4-933F-2C8A3547DE0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A22F0007-0D06-4872-B244-9F9B0BCF188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DBC73ACA-E994-46FA-97B9-0D74D5E7F88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A42CAF4-388E-45A0-BE0C-4066B95DBFE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C92A9BD7-97D9-49B6-9E28-597F4384BEB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13D0FDE8-B941-452E-8D61-CC04557BAD8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61A59F29-38DC-4FBB-ACC7-F995D02DDF6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2537DA0-B22C-4998-BB9D-2FC108F4704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F522C543-5D64-4784-8DD4-20953592CCA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5806802E-CF7A-4BBF-A451-E9B565475ED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職員数の削減や職員の世代交代により管理職への登用が早くなってきていること等により、類似団体平均を上回っている状況が継続している。</a:t>
          </a:r>
        </a:p>
        <a:p>
          <a:r>
            <a:rPr kumimoji="1" lang="ja-JP" altLang="en-US" sz="1300">
              <a:latin typeface="ＭＳ Ｐゴシック" panose="020B0600070205080204" pitchFamily="50" charset="-128"/>
              <a:ea typeface="ＭＳ Ｐゴシック" panose="020B0600070205080204" pitchFamily="50" charset="-128"/>
            </a:rPr>
            <a:t>　今後も所属部署の統廃合による管理職ポストの適正化など計画的な組織体制の見直しに取り組んでいく。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260A8BC-B7D2-403B-AC0A-A5DC97D39FD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71F5566B-C5DC-46E2-A875-B2B5C4175F9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CA8CC98D-493B-4183-A63D-BB6C1CE948B2}"/>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9D99DA88-600A-4A6A-A6BB-90497E449F32}"/>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E851264B-BC92-4293-8D20-B0A493422DB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36D0921D-9276-4004-9EAE-6D8EAC3E6B01}"/>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E4E38FB3-ECAE-46D7-9AEF-18220F2F2952}"/>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1187B4B4-36C9-499D-BDC3-2DE20E45D443}"/>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D5AA7C2B-7099-4A93-8D84-2688D3B164A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814D7A36-846C-4CA5-8CCD-E95BD9D1C7A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B8EB468B-1E2F-470A-B68B-C727C3C54FB6}"/>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9493AF81-F622-4B1F-B2DE-A5DD6E049F68}"/>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D0EEA8ED-137A-46DC-8ECF-4B2C544A41B7}"/>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5005DC28-0B49-4975-B6B3-BF4BEB0CDA94}"/>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3A3A4BC8-7ADC-4A8F-8B9B-DADE1AC056B1}"/>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B04B6B13-3DF7-43F9-804E-F72EACB53FB2}"/>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CA2DACA-1421-46C9-937B-C1ECED96261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AF9177B-C08E-4319-B3FA-E444815BB03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E6D65DE1-67B2-4AEE-9560-689C35C8236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F8E5CDE2-3CE1-47CE-BE40-B6CC7768B9E4}"/>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E5A75B58-4200-4096-B436-9828213EFFC4}"/>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937829EF-1188-456E-9056-508E5084EF1E}"/>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2C1739A4-8BD9-4B00-88DA-76B441475F4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9AEFE648-4E1C-4602-A50F-B5D128A0FAEB}"/>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167481</xdr:rowOff>
    </xdr:from>
    <xdr:to>
      <xdr:col>81</xdr:col>
      <xdr:colOff>44450</xdr:colOff>
      <xdr:row>85</xdr:row>
      <xdr:rowOff>167481</xdr:rowOff>
    </xdr:to>
    <xdr:cxnSp macro="">
      <xdr:nvCxnSpPr>
        <xdr:cNvPr id="261" name="直線コネクタ 260">
          <a:extLst>
            <a:ext uri="{FF2B5EF4-FFF2-40B4-BE49-F238E27FC236}">
              <a16:creationId xmlns:a16="http://schemas.microsoft.com/office/drawing/2014/main" id="{82A446C7-0CC1-4496-BA95-D55CD1CBFDFD}"/>
            </a:ext>
          </a:extLst>
        </xdr:cNvPr>
        <xdr:cNvCxnSpPr/>
      </xdr:nvCxnSpPr>
      <xdr:spPr>
        <a:xfrm>
          <a:off x="16179800" y="14740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EA13A224-C042-4271-8CFF-F61B2030CF16}"/>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89682ED9-DE1B-43BF-871C-7F8D19AD88AE}"/>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167481</xdr:rowOff>
    </xdr:from>
    <xdr:to>
      <xdr:col>77</xdr:col>
      <xdr:colOff>44450</xdr:colOff>
      <xdr:row>86</xdr:row>
      <xdr:rowOff>71438</xdr:rowOff>
    </xdr:to>
    <xdr:cxnSp macro="">
      <xdr:nvCxnSpPr>
        <xdr:cNvPr id="264" name="直線コネクタ 263">
          <a:extLst>
            <a:ext uri="{FF2B5EF4-FFF2-40B4-BE49-F238E27FC236}">
              <a16:creationId xmlns:a16="http://schemas.microsoft.com/office/drawing/2014/main" id="{3F4B298F-8578-4AD5-A450-F9DF72CE6750}"/>
            </a:ext>
          </a:extLst>
        </xdr:cNvPr>
        <xdr:cNvCxnSpPr/>
      </xdr:nvCxnSpPr>
      <xdr:spPr>
        <a:xfrm flipV="1">
          <a:off x="15290800" y="14740731"/>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67B20C08-6F1C-49DF-A457-D0892C9D113D}"/>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D1551CC0-3DCB-4F2C-84EF-14FBDCA904D1}"/>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71438</xdr:rowOff>
    </xdr:to>
    <xdr:cxnSp macro="">
      <xdr:nvCxnSpPr>
        <xdr:cNvPr id="267" name="直線コネクタ 266">
          <a:extLst>
            <a:ext uri="{FF2B5EF4-FFF2-40B4-BE49-F238E27FC236}">
              <a16:creationId xmlns:a16="http://schemas.microsoft.com/office/drawing/2014/main" id="{AD50CA2C-9AF2-4E51-BD92-AB066071D025}"/>
            </a:ext>
          </a:extLst>
        </xdr:cNvPr>
        <xdr:cNvCxnSpPr/>
      </xdr:nvCxnSpPr>
      <xdr:spPr>
        <a:xfrm>
          <a:off x="14401800" y="147256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DC152153-2C3A-4330-808A-A559DA7AD528}"/>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C26F090C-E5BB-4B38-A121-6C8DFE7D7F6C}"/>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167481</xdr:rowOff>
    </xdr:to>
    <xdr:cxnSp macro="">
      <xdr:nvCxnSpPr>
        <xdr:cNvPr id="270" name="直線コネクタ 269">
          <a:extLst>
            <a:ext uri="{FF2B5EF4-FFF2-40B4-BE49-F238E27FC236}">
              <a16:creationId xmlns:a16="http://schemas.microsoft.com/office/drawing/2014/main" id="{B6769AC6-559C-4999-9054-F282391A73D7}"/>
            </a:ext>
          </a:extLst>
        </xdr:cNvPr>
        <xdr:cNvCxnSpPr/>
      </xdr:nvCxnSpPr>
      <xdr:spPr>
        <a:xfrm flipV="1">
          <a:off x="13512800" y="147256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71" name="フローチャート: 判断 270">
          <a:extLst>
            <a:ext uri="{FF2B5EF4-FFF2-40B4-BE49-F238E27FC236}">
              <a16:creationId xmlns:a16="http://schemas.microsoft.com/office/drawing/2014/main" id="{FC02DC1D-C0A7-46A4-A915-9B595D1C8136}"/>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72" name="テキスト ボックス 271">
          <a:extLst>
            <a:ext uri="{FF2B5EF4-FFF2-40B4-BE49-F238E27FC236}">
              <a16:creationId xmlns:a16="http://schemas.microsoft.com/office/drawing/2014/main" id="{EAF2803A-31C7-4CDE-BD5F-499C42E86D6B}"/>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0405A24D-8DAD-4837-A6F5-CACD7206BA2A}"/>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0162F7E0-50D2-47A1-9872-E769C1E248F5}"/>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C80E852-184E-43ED-8C13-3E2DB053AFB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1062321-8F26-4FEE-8AAC-E423C89087B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8E2E6E9-C375-4B97-A389-33E930A9218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1EADA9F4-9492-4B9F-B19C-5FFAE48A8B8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1F75042E-BAA1-4AEA-8405-D76812F7C48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116681</xdr:rowOff>
    </xdr:from>
    <xdr:to>
      <xdr:col>81</xdr:col>
      <xdr:colOff>95250</xdr:colOff>
      <xdr:row>86</xdr:row>
      <xdr:rowOff>46831</xdr:rowOff>
    </xdr:to>
    <xdr:sp macro="" textlink="">
      <xdr:nvSpPr>
        <xdr:cNvPr id="280" name="楕円 279">
          <a:extLst>
            <a:ext uri="{FF2B5EF4-FFF2-40B4-BE49-F238E27FC236}">
              <a16:creationId xmlns:a16="http://schemas.microsoft.com/office/drawing/2014/main" id="{2A13C75B-F4AC-44B9-949E-52FB2E0EC1A8}"/>
            </a:ext>
          </a:extLst>
        </xdr:cNvPr>
        <xdr:cNvSpPr/>
      </xdr:nvSpPr>
      <xdr:spPr>
        <a:xfrm>
          <a:off x="169672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88758</xdr:rowOff>
    </xdr:from>
    <xdr:ext cx="762000" cy="259045"/>
    <xdr:sp macro="" textlink="">
      <xdr:nvSpPr>
        <xdr:cNvPr id="281" name="給与水準   （国との比較）該当値テキスト">
          <a:extLst>
            <a:ext uri="{FF2B5EF4-FFF2-40B4-BE49-F238E27FC236}">
              <a16:creationId xmlns:a16="http://schemas.microsoft.com/office/drawing/2014/main" id="{77FF0201-3D45-4C8E-B348-068F5260CD4C}"/>
            </a:ext>
          </a:extLst>
        </xdr:cNvPr>
        <xdr:cNvSpPr txBox="1"/>
      </xdr:nvSpPr>
      <xdr:spPr>
        <a:xfrm>
          <a:off x="17106900" y="1466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116681</xdr:rowOff>
    </xdr:from>
    <xdr:to>
      <xdr:col>77</xdr:col>
      <xdr:colOff>95250</xdr:colOff>
      <xdr:row>86</xdr:row>
      <xdr:rowOff>46831</xdr:rowOff>
    </xdr:to>
    <xdr:sp macro="" textlink="">
      <xdr:nvSpPr>
        <xdr:cNvPr id="282" name="楕円 281">
          <a:extLst>
            <a:ext uri="{FF2B5EF4-FFF2-40B4-BE49-F238E27FC236}">
              <a16:creationId xmlns:a16="http://schemas.microsoft.com/office/drawing/2014/main" id="{83C165B8-50E0-4FC6-84C8-2D6198B9ADEB}"/>
            </a:ext>
          </a:extLst>
        </xdr:cNvPr>
        <xdr:cNvSpPr/>
      </xdr:nvSpPr>
      <xdr:spPr>
        <a:xfrm>
          <a:off x="16129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31608</xdr:rowOff>
    </xdr:from>
    <xdr:ext cx="736600" cy="259045"/>
    <xdr:sp macro="" textlink="">
      <xdr:nvSpPr>
        <xdr:cNvPr id="283" name="テキスト ボックス 282">
          <a:extLst>
            <a:ext uri="{FF2B5EF4-FFF2-40B4-BE49-F238E27FC236}">
              <a16:creationId xmlns:a16="http://schemas.microsoft.com/office/drawing/2014/main" id="{472898C5-8FB5-4578-8CB3-598465BEF7E8}"/>
            </a:ext>
          </a:extLst>
        </xdr:cNvPr>
        <xdr:cNvSpPr txBox="1"/>
      </xdr:nvSpPr>
      <xdr:spPr>
        <a:xfrm>
          <a:off x="15798800" y="1477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84" name="楕円 283">
          <a:extLst>
            <a:ext uri="{FF2B5EF4-FFF2-40B4-BE49-F238E27FC236}">
              <a16:creationId xmlns:a16="http://schemas.microsoft.com/office/drawing/2014/main" id="{94D19B1E-5C85-4357-8AB2-FFB0A5D806DB}"/>
            </a:ext>
          </a:extLst>
        </xdr:cNvPr>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107015</xdr:rowOff>
    </xdr:from>
    <xdr:ext cx="762000" cy="259045"/>
    <xdr:sp macro="" textlink="">
      <xdr:nvSpPr>
        <xdr:cNvPr id="285" name="テキスト ボックス 284">
          <a:extLst>
            <a:ext uri="{FF2B5EF4-FFF2-40B4-BE49-F238E27FC236}">
              <a16:creationId xmlns:a16="http://schemas.microsoft.com/office/drawing/2014/main" id="{BA9CCE18-B73F-4F94-9ADD-1E7345F2B582}"/>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a:extLst>
            <a:ext uri="{FF2B5EF4-FFF2-40B4-BE49-F238E27FC236}">
              <a16:creationId xmlns:a16="http://schemas.microsoft.com/office/drawing/2014/main" id="{A13BAB45-8778-49DD-ACAB-A38937959D43}"/>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a:extLst>
            <a:ext uri="{FF2B5EF4-FFF2-40B4-BE49-F238E27FC236}">
              <a16:creationId xmlns:a16="http://schemas.microsoft.com/office/drawing/2014/main" id="{80818536-500C-4B22-B63D-C3A4EA3C8331}"/>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116681</xdr:rowOff>
    </xdr:from>
    <xdr:to>
      <xdr:col>64</xdr:col>
      <xdr:colOff>152400</xdr:colOff>
      <xdr:row>86</xdr:row>
      <xdr:rowOff>46831</xdr:rowOff>
    </xdr:to>
    <xdr:sp macro="" textlink="">
      <xdr:nvSpPr>
        <xdr:cNvPr id="288" name="楕円 287">
          <a:extLst>
            <a:ext uri="{FF2B5EF4-FFF2-40B4-BE49-F238E27FC236}">
              <a16:creationId xmlns:a16="http://schemas.microsoft.com/office/drawing/2014/main" id="{20157F3E-DF77-4B59-A9F5-D648A680F822}"/>
            </a:ext>
          </a:extLst>
        </xdr:cNvPr>
        <xdr:cNvSpPr/>
      </xdr:nvSpPr>
      <xdr:spPr>
        <a:xfrm>
          <a:off x="13462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31608</xdr:rowOff>
    </xdr:from>
    <xdr:ext cx="762000" cy="259045"/>
    <xdr:sp macro="" textlink="">
      <xdr:nvSpPr>
        <xdr:cNvPr id="289" name="テキスト ボックス 288">
          <a:extLst>
            <a:ext uri="{FF2B5EF4-FFF2-40B4-BE49-F238E27FC236}">
              <a16:creationId xmlns:a16="http://schemas.microsoft.com/office/drawing/2014/main" id="{C98E345E-7D16-4D49-BDB0-EA6DEB75C217}"/>
            </a:ext>
          </a:extLst>
        </xdr:cNvPr>
        <xdr:cNvSpPr txBox="1"/>
      </xdr:nvSpPr>
      <xdr:spPr>
        <a:xfrm>
          <a:off x="13131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E512D787-C801-4754-8368-2BF0C3B0AFB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F41E91E7-743D-4AF4-A062-7185BAA3463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AA314AB-0488-4208-AA48-4A6BD4FAB5B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59DFC02A-095B-43CE-A048-C3574C14DD9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136C81BE-B582-4B21-A6B6-91F77CF09EF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4D406CC-B612-47A4-9DC2-0D2D0D81FA4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26959017-86AB-47AE-87E8-59A35CAE2D6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7273659F-F720-40D5-9329-AFDBD3670B0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7D3AA930-230A-47D1-80F3-B33CB2C9978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5D5D8D7A-024F-48C5-BCAC-A7724B6723A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23D8D18E-4A3E-4305-9D0C-BD1A29DEA9B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1568A2F-E6A5-4B79-8C17-3A418586072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B83FE7B9-BD1F-46F9-9BBC-C0B6E8B3015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計画的な定員管理を行っていることにより、類似団体平均を下回っている。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今後も定員適正化計画に基づき、適正な職員数の維持に努める。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50E4F18E-A6E9-4218-BD69-94ACA1835BD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A524C85A-7C0D-4A69-A23B-6233E26D24B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FD049BD2-E64A-43CC-BFB7-6D60A52747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6CD0C1F8-FB15-4469-A881-681ADF437AC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9FED2F0A-5A56-4125-AEB0-F39051E34FB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E4726B32-D47B-409C-8818-3C37217D3AF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46829137-872E-4115-8DBF-55461B5F7A0E}"/>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1C1BA312-9B27-495C-B3C0-FE455E7BEE8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5C70FCE1-12C7-4201-BA03-ABA43522CD9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168CB722-0474-40BC-8E68-270E3F4E841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A87BD09C-ACB4-4015-AA70-BB86A9C30A6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932EA0F-513D-42EC-B7DD-B71DECA3E644}"/>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CB0AF82-69B3-4B04-A0C3-A9A15306A18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D08DE0AC-218F-43BF-9680-773094BAAE0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3DA2686A-6284-4BD1-A11D-A83E179A5ED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A88CAFC5-2A63-4A6F-A846-7A7A13F2E17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81D839D6-984B-489C-92C0-317DBA55B4B1}"/>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1EE5A7CC-91C5-43C4-B3A9-CA4CA710FC04}"/>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77619735-179F-4A8D-A82B-69ED675EC77A}"/>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BED3C5D4-5718-4CBA-B2CA-C14A3EE68E2A}"/>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6216FB64-6FCB-4FBE-A1F5-F4458F0629B6}"/>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97931</xdr:rowOff>
    </xdr:to>
    <xdr:cxnSp macro="">
      <xdr:nvCxnSpPr>
        <xdr:cNvPr id="324" name="直線コネクタ 323">
          <a:extLst>
            <a:ext uri="{FF2B5EF4-FFF2-40B4-BE49-F238E27FC236}">
              <a16:creationId xmlns:a16="http://schemas.microsoft.com/office/drawing/2014/main" id="{75DC34BD-20A7-4BEB-BE44-48F4CA41BCC5}"/>
            </a:ext>
          </a:extLst>
        </xdr:cNvPr>
        <xdr:cNvCxnSpPr/>
      </xdr:nvCxnSpPr>
      <xdr:spPr>
        <a:xfrm flipV="1">
          <a:off x="16179800" y="1052957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BB4EC82E-D436-4568-A30B-8DB686B16E83}"/>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FCBB6C1F-159D-49D8-9376-85C349A4F91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85866</xdr:rowOff>
    </xdr:from>
    <xdr:to>
      <xdr:col>77</xdr:col>
      <xdr:colOff>44450</xdr:colOff>
      <xdr:row>61</xdr:row>
      <xdr:rowOff>97931</xdr:rowOff>
    </xdr:to>
    <xdr:cxnSp macro="">
      <xdr:nvCxnSpPr>
        <xdr:cNvPr id="327" name="直線コネクタ 326">
          <a:extLst>
            <a:ext uri="{FF2B5EF4-FFF2-40B4-BE49-F238E27FC236}">
              <a16:creationId xmlns:a16="http://schemas.microsoft.com/office/drawing/2014/main" id="{7583584D-216C-4869-9E76-09800D251DEC}"/>
            </a:ext>
          </a:extLst>
        </xdr:cNvPr>
        <xdr:cNvCxnSpPr/>
      </xdr:nvCxnSpPr>
      <xdr:spPr>
        <a:xfrm>
          <a:off x="15290800" y="105443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BB803675-0988-4E1E-8D89-DC71932077FD}"/>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A8027C74-FF42-45D8-9170-8AB111255B6F}"/>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76482</xdr:rowOff>
    </xdr:from>
    <xdr:to>
      <xdr:col>72</xdr:col>
      <xdr:colOff>203200</xdr:colOff>
      <xdr:row>61</xdr:row>
      <xdr:rowOff>85866</xdr:rowOff>
    </xdr:to>
    <xdr:cxnSp macro="">
      <xdr:nvCxnSpPr>
        <xdr:cNvPr id="330" name="直線コネクタ 329">
          <a:extLst>
            <a:ext uri="{FF2B5EF4-FFF2-40B4-BE49-F238E27FC236}">
              <a16:creationId xmlns:a16="http://schemas.microsoft.com/office/drawing/2014/main" id="{492E24B6-0ACC-44BF-9ECE-7434BF166B4A}"/>
            </a:ext>
          </a:extLst>
        </xdr:cNvPr>
        <xdr:cNvCxnSpPr/>
      </xdr:nvCxnSpPr>
      <xdr:spPr>
        <a:xfrm>
          <a:off x="14401800" y="1053493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111760</xdr:rowOff>
    </xdr:from>
    <xdr:to>
      <xdr:col>73</xdr:col>
      <xdr:colOff>44450</xdr:colOff>
      <xdr:row>64</xdr:row>
      <xdr:rowOff>41910</xdr:rowOff>
    </xdr:to>
    <xdr:sp macro="" textlink="">
      <xdr:nvSpPr>
        <xdr:cNvPr id="331" name="フローチャート: 判断 330">
          <a:extLst>
            <a:ext uri="{FF2B5EF4-FFF2-40B4-BE49-F238E27FC236}">
              <a16:creationId xmlns:a16="http://schemas.microsoft.com/office/drawing/2014/main" id="{A8DCF049-43C9-4B40-97BA-B6A50C4C050E}"/>
            </a:ext>
          </a:extLst>
        </xdr:cNvPr>
        <xdr:cNvSpPr/>
      </xdr:nvSpPr>
      <xdr:spPr>
        <a:xfrm>
          <a:off x="15240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32" name="テキスト ボックス 331">
          <a:extLst>
            <a:ext uri="{FF2B5EF4-FFF2-40B4-BE49-F238E27FC236}">
              <a16:creationId xmlns:a16="http://schemas.microsoft.com/office/drawing/2014/main" id="{369D08FE-6308-4853-83BC-92B1636595A7}"/>
            </a:ext>
          </a:extLst>
        </xdr:cNvPr>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76482</xdr:rowOff>
    </xdr:to>
    <xdr:cxnSp macro="">
      <xdr:nvCxnSpPr>
        <xdr:cNvPr id="333" name="直線コネクタ 332">
          <a:extLst>
            <a:ext uri="{FF2B5EF4-FFF2-40B4-BE49-F238E27FC236}">
              <a16:creationId xmlns:a16="http://schemas.microsoft.com/office/drawing/2014/main" id="{2D35F749-8F14-4D71-AFF8-05E91A9CC51E}"/>
            </a:ext>
          </a:extLst>
        </xdr:cNvPr>
        <xdr:cNvCxnSpPr/>
      </xdr:nvCxnSpPr>
      <xdr:spPr>
        <a:xfrm>
          <a:off x="13512800" y="10489354"/>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101036</xdr:rowOff>
    </xdr:from>
    <xdr:to>
      <xdr:col>68</xdr:col>
      <xdr:colOff>203200</xdr:colOff>
      <xdr:row>64</xdr:row>
      <xdr:rowOff>31186</xdr:rowOff>
    </xdr:to>
    <xdr:sp macro="" textlink="">
      <xdr:nvSpPr>
        <xdr:cNvPr id="334" name="フローチャート: 判断 333">
          <a:extLst>
            <a:ext uri="{FF2B5EF4-FFF2-40B4-BE49-F238E27FC236}">
              <a16:creationId xmlns:a16="http://schemas.microsoft.com/office/drawing/2014/main" id="{CB2C46DF-0FAD-44FE-A3C1-BB01B8491421}"/>
            </a:ext>
          </a:extLst>
        </xdr:cNvPr>
        <xdr:cNvSpPr/>
      </xdr:nvSpPr>
      <xdr:spPr>
        <a:xfrm>
          <a:off x="14351000" y="109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15963</xdr:rowOff>
    </xdr:from>
    <xdr:ext cx="762000" cy="259045"/>
    <xdr:sp macro="" textlink="">
      <xdr:nvSpPr>
        <xdr:cNvPr id="335" name="テキスト ボックス 334">
          <a:extLst>
            <a:ext uri="{FF2B5EF4-FFF2-40B4-BE49-F238E27FC236}">
              <a16:creationId xmlns:a16="http://schemas.microsoft.com/office/drawing/2014/main" id="{B6B82B9D-65C3-4AF6-B5E4-BF06627860BD}"/>
            </a:ext>
          </a:extLst>
        </xdr:cNvPr>
        <xdr:cNvSpPr txBox="1"/>
      </xdr:nvSpPr>
      <xdr:spPr>
        <a:xfrm>
          <a:off x="14020800" y="1098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86289</xdr:rowOff>
    </xdr:from>
    <xdr:to>
      <xdr:col>64</xdr:col>
      <xdr:colOff>152400</xdr:colOff>
      <xdr:row>64</xdr:row>
      <xdr:rowOff>16439</xdr:rowOff>
    </xdr:to>
    <xdr:sp macro="" textlink="">
      <xdr:nvSpPr>
        <xdr:cNvPr id="336" name="フローチャート: 判断 335">
          <a:extLst>
            <a:ext uri="{FF2B5EF4-FFF2-40B4-BE49-F238E27FC236}">
              <a16:creationId xmlns:a16="http://schemas.microsoft.com/office/drawing/2014/main" id="{185449EC-17F3-4850-BEC6-AEF7B4FD36D5}"/>
            </a:ext>
          </a:extLst>
        </xdr:cNvPr>
        <xdr:cNvSpPr/>
      </xdr:nvSpPr>
      <xdr:spPr>
        <a:xfrm>
          <a:off x="13462000" y="1088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1216</xdr:rowOff>
    </xdr:from>
    <xdr:ext cx="762000" cy="259045"/>
    <xdr:sp macro="" textlink="">
      <xdr:nvSpPr>
        <xdr:cNvPr id="337" name="テキスト ボックス 336">
          <a:extLst>
            <a:ext uri="{FF2B5EF4-FFF2-40B4-BE49-F238E27FC236}">
              <a16:creationId xmlns:a16="http://schemas.microsoft.com/office/drawing/2014/main" id="{F66C3E16-11B7-4F3C-8EAA-C3E39510D046}"/>
            </a:ext>
          </a:extLst>
        </xdr:cNvPr>
        <xdr:cNvSpPr txBox="1"/>
      </xdr:nvSpPr>
      <xdr:spPr>
        <a:xfrm>
          <a:off x="13131800" y="109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710B547-4F24-4898-B73F-3A52F1A7DF9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C05F69D-0827-4A60-B4FD-2D8D966B16D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7E18834-D552-49C3-AB99-92F9E51D6C2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23874BE-D868-4BEC-BFB2-B89FD58B6DB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54AE1CAB-CC67-4B72-B87A-B064AC9BEF9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43" name="楕円 342">
          <a:extLst>
            <a:ext uri="{FF2B5EF4-FFF2-40B4-BE49-F238E27FC236}">
              <a16:creationId xmlns:a16="http://schemas.microsoft.com/office/drawing/2014/main" id="{9D3CC2B1-8A08-4C0C-A0ED-879E55A0F798}"/>
            </a:ext>
          </a:extLst>
        </xdr:cNvPr>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4" name="定員管理の状況該当値テキスト">
          <a:extLst>
            <a:ext uri="{FF2B5EF4-FFF2-40B4-BE49-F238E27FC236}">
              <a16:creationId xmlns:a16="http://schemas.microsoft.com/office/drawing/2014/main" id="{121A3EBC-0CCB-48BD-8817-AEB2275242D4}"/>
            </a:ext>
          </a:extLst>
        </xdr:cNvPr>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47131</xdr:rowOff>
    </xdr:from>
    <xdr:to>
      <xdr:col>77</xdr:col>
      <xdr:colOff>95250</xdr:colOff>
      <xdr:row>61</xdr:row>
      <xdr:rowOff>148731</xdr:rowOff>
    </xdr:to>
    <xdr:sp macro="" textlink="">
      <xdr:nvSpPr>
        <xdr:cNvPr id="345" name="楕円 344">
          <a:extLst>
            <a:ext uri="{FF2B5EF4-FFF2-40B4-BE49-F238E27FC236}">
              <a16:creationId xmlns:a16="http://schemas.microsoft.com/office/drawing/2014/main" id="{6230429F-2600-444E-9FBB-77E6ABC15A57}"/>
            </a:ext>
          </a:extLst>
        </xdr:cNvPr>
        <xdr:cNvSpPr/>
      </xdr:nvSpPr>
      <xdr:spPr>
        <a:xfrm>
          <a:off x="16129000" y="105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158908</xdr:rowOff>
    </xdr:from>
    <xdr:ext cx="736600" cy="259045"/>
    <xdr:sp macro="" textlink="">
      <xdr:nvSpPr>
        <xdr:cNvPr id="346" name="テキスト ボックス 345">
          <a:extLst>
            <a:ext uri="{FF2B5EF4-FFF2-40B4-BE49-F238E27FC236}">
              <a16:creationId xmlns:a16="http://schemas.microsoft.com/office/drawing/2014/main" id="{8205FD8F-3F02-4AF4-983F-2518CAC7965C}"/>
            </a:ext>
          </a:extLst>
        </xdr:cNvPr>
        <xdr:cNvSpPr txBox="1"/>
      </xdr:nvSpPr>
      <xdr:spPr>
        <a:xfrm>
          <a:off x="15798800" y="1027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35066</xdr:rowOff>
    </xdr:from>
    <xdr:to>
      <xdr:col>73</xdr:col>
      <xdr:colOff>44450</xdr:colOff>
      <xdr:row>61</xdr:row>
      <xdr:rowOff>136666</xdr:rowOff>
    </xdr:to>
    <xdr:sp macro="" textlink="">
      <xdr:nvSpPr>
        <xdr:cNvPr id="347" name="楕円 346">
          <a:extLst>
            <a:ext uri="{FF2B5EF4-FFF2-40B4-BE49-F238E27FC236}">
              <a16:creationId xmlns:a16="http://schemas.microsoft.com/office/drawing/2014/main" id="{482072B8-38F9-412B-8B15-3562D1A9B6AA}"/>
            </a:ext>
          </a:extLst>
        </xdr:cNvPr>
        <xdr:cNvSpPr/>
      </xdr:nvSpPr>
      <xdr:spPr>
        <a:xfrm>
          <a:off x="15240000" y="104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146843</xdr:rowOff>
    </xdr:from>
    <xdr:ext cx="762000" cy="259045"/>
    <xdr:sp macro="" textlink="">
      <xdr:nvSpPr>
        <xdr:cNvPr id="348" name="テキスト ボックス 347">
          <a:extLst>
            <a:ext uri="{FF2B5EF4-FFF2-40B4-BE49-F238E27FC236}">
              <a16:creationId xmlns:a16="http://schemas.microsoft.com/office/drawing/2014/main" id="{D8EC64F4-65D5-438A-92BF-FFAB63084CA5}"/>
            </a:ext>
          </a:extLst>
        </xdr:cNvPr>
        <xdr:cNvSpPr txBox="1"/>
      </xdr:nvSpPr>
      <xdr:spPr>
        <a:xfrm>
          <a:off x="14909800" y="10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25682</xdr:rowOff>
    </xdr:from>
    <xdr:to>
      <xdr:col>68</xdr:col>
      <xdr:colOff>203200</xdr:colOff>
      <xdr:row>61</xdr:row>
      <xdr:rowOff>127282</xdr:rowOff>
    </xdr:to>
    <xdr:sp macro="" textlink="">
      <xdr:nvSpPr>
        <xdr:cNvPr id="349" name="楕円 348">
          <a:extLst>
            <a:ext uri="{FF2B5EF4-FFF2-40B4-BE49-F238E27FC236}">
              <a16:creationId xmlns:a16="http://schemas.microsoft.com/office/drawing/2014/main" id="{5F63423F-E82D-468F-BDAD-761B784D6B63}"/>
            </a:ext>
          </a:extLst>
        </xdr:cNvPr>
        <xdr:cNvSpPr/>
      </xdr:nvSpPr>
      <xdr:spPr>
        <a:xfrm>
          <a:off x="14351000" y="104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137459</xdr:rowOff>
    </xdr:from>
    <xdr:ext cx="762000" cy="259045"/>
    <xdr:sp macro="" textlink="">
      <xdr:nvSpPr>
        <xdr:cNvPr id="350" name="テキスト ボックス 349">
          <a:extLst>
            <a:ext uri="{FF2B5EF4-FFF2-40B4-BE49-F238E27FC236}">
              <a16:creationId xmlns:a16="http://schemas.microsoft.com/office/drawing/2014/main" id="{E1DA2938-2110-469B-86A0-0A6979021E65}"/>
            </a:ext>
          </a:extLst>
        </xdr:cNvPr>
        <xdr:cNvSpPr txBox="1"/>
      </xdr:nvSpPr>
      <xdr:spPr>
        <a:xfrm>
          <a:off x="14020800" y="1025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51" name="楕円 350">
          <a:extLst>
            <a:ext uri="{FF2B5EF4-FFF2-40B4-BE49-F238E27FC236}">
              <a16:creationId xmlns:a16="http://schemas.microsoft.com/office/drawing/2014/main" id="{E9DCE3FA-CA02-4670-943D-25C83BF8247E}"/>
            </a:ext>
          </a:extLst>
        </xdr:cNvPr>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52" name="テキスト ボックス 351">
          <a:extLst>
            <a:ext uri="{FF2B5EF4-FFF2-40B4-BE49-F238E27FC236}">
              <a16:creationId xmlns:a16="http://schemas.microsoft.com/office/drawing/2014/main" id="{9ADDC042-3987-40B4-BF97-F8013899B333}"/>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55DFC7B1-710D-428D-AA1E-42A837CFF28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E8C42B7E-82F4-4079-9BBA-D76C39DEC90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F4B734B8-39A8-49C4-9A8A-3A230A9FA5D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8FC9B2A9-5A44-4138-955D-283B704225D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B97ACE33-EE1E-460D-A61F-8E571703956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59AE9AC8-FF4A-493D-961A-DE616544698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9A6FEE37-C3E1-4BC5-A652-C2B6600CEB5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C623BEC4-7360-419B-B7FC-E0AED29BF58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686FC34-9073-41C7-8339-80D2F41DDCE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D2EF426F-8ABC-4F51-9CAA-138C5E86425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BA3B1CE2-1970-4B41-9059-341FBA24B77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CDD6DE98-31C3-4C9D-9EF2-A5506491BD7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64DDE959-200E-4CC5-96F3-4E319884604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ポイント増加したが、この主な要因は、臨時財政対策債等の償還を開始したことにより元利償還金が増加したためである。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a:t>
          </a:r>
        </a:p>
        <a:p>
          <a:r>
            <a:rPr kumimoji="1" lang="ja-JP" altLang="en-US" sz="1300">
              <a:latin typeface="ＭＳ Ｐゴシック" panose="020B0600070205080204" pitchFamily="50" charset="-128"/>
              <a:ea typeface="ＭＳ Ｐゴシック" panose="020B0600070205080204" pitchFamily="50" charset="-128"/>
            </a:rPr>
            <a:t>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2E1AD118-3A7B-4F3E-8457-66775BCCB73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276E7A7F-FDFB-4944-802C-27CE33212DD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C1AE50B2-82BC-42AE-88B6-A002B555AD1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F5048468-C56F-4E44-99EB-C2E1E5047D15}"/>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C29760FF-6190-4DAB-80D8-B4769203E871}"/>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A858DB85-9485-4FD8-BFF8-F8F28D1558BB}"/>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810A39DD-F0FA-4D14-840C-CD66E9769A76}"/>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D3207F4A-4AF1-41A1-A756-2AE5B4667D7A}"/>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17D5DD39-43FC-4467-8671-84AF85C6119E}"/>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FBAAEB70-68EF-4621-8C22-33093DDE8372}"/>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C2FA50E2-A5B3-4711-BBA1-0ADEF6B6512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C39548FB-8325-4701-82DB-97357CF2B7D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7B56907D-5F53-4DE5-B854-6FFD6116B399}"/>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1931E8E8-8B1D-4A64-BB4B-9F4DBC51EBF9}"/>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28A192AF-5E86-41C8-B9EC-87BC7A779391}"/>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1AF77975-D9D9-47D9-B6CB-1734F2D7E86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4E775C4D-FF74-4D75-AEE2-152B88A7729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E2B8DF67-64C3-49B6-BC18-C42EA78200ED}"/>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5D7BBBFF-FD1D-40A7-9346-9C8CCC76D314}"/>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1911A040-B286-4030-B89B-8F6916BF19F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CB3223E7-350E-4E68-91C9-E0566AA34776}"/>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5B73DB9D-BBA6-4CCD-9E8B-BA19A7AF56BA}"/>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25400</xdr:rowOff>
    </xdr:to>
    <xdr:cxnSp macro="">
      <xdr:nvCxnSpPr>
        <xdr:cNvPr id="388" name="直線コネクタ 387">
          <a:extLst>
            <a:ext uri="{FF2B5EF4-FFF2-40B4-BE49-F238E27FC236}">
              <a16:creationId xmlns:a16="http://schemas.microsoft.com/office/drawing/2014/main" id="{84CBFC17-96FD-4BA2-B39B-EB8C986857DB}"/>
            </a:ext>
          </a:extLst>
        </xdr:cNvPr>
        <xdr:cNvCxnSpPr/>
      </xdr:nvCxnSpPr>
      <xdr:spPr>
        <a:xfrm>
          <a:off x="16179800" y="71573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35031FF5-1B41-4020-ACCA-7731EA1C4F3C}"/>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478815C6-FB78-4B08-9645-0691ABCBA39B}"/>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41</xdr:row>
      <xdr:rowOff>127907</xdr:rowOff>
    </xdr:to>
    <xdr:cxnSp macro="">
      <xdr:nvCxnSpPr>
        <xdr:cNvPr id="391" name="直線コネクタ 390">
          <a:extLst>
            <a:ext uri="{FF2B5EF4-FFF2-40B4-BE49-F238E27FC236}">
              <a16:creationId xmlns:a16="http://schemas.microsoft.com/office/drawing/2014/main" id="{83CEEFCF-DE24-4182-B25D-EB2B46AE2B71}"/>
            </a:ext>
          </a:extLst>
        </xdr:cNvPr>
        <xdr:cNvCxnSpPr/>
      </xdr:nvCxnSpPr>
      <xdr:spPr>
        <a:xfrm>
          <a:off x="15290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D3986578-CE9B-4B67-8647-1E06CC730FFF}"/>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58A18874-89D5-4FD3-A848-52DCFB35CD05}"/>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42</xdr:row>
      <xdr:rowOff>2419</xdr:rowOff>
    </xdr:to>
    <xdr:cxnSp macro="">
      <xdr:nvCxnSpPr>
        <xdr:cNvPr id="394" name="直線コネクタ 393">
          <a:extLst>
            <a:ext uri="{FF2B5EF4-FFF2-40B4-BE49-F238E27FC236}">
              <a16:creationId xmlns:a16="http://schemas.microsoft.com/office/drawing/2014/main" id="{E6D4C421-33DC-4A8D-9CAC-22E4FF9B3763}"/>
            </a:ext>
          </a:extLst>
        </xdr:cNvPr>
        <xdr:cNvCxnSpPr/>
      </xdr:nvCxnSpPr>
      <xdr:spPr>
        <a:xfrm flipV="1">
          <a:off x="14401800" y="71343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C3DBCFB4-31C9-4686-B3D2-A46503B7F173}"/>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BC2A09D5-B75B-47BB-8E9F-D8EF6CF66D2E}"/>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48381</xdr:rowOff>
    </xdr:to>
    <xdr:cxnSp macro="">
      <xdr:nvCxnSpPr>
        <xdr:cNvPr id="397" name="直線コネクタ 396">
          <a:extLst>
            <a:ext uri="{FF2B5EF4-FFF2-40B4-BE49-F238E27FC236}">
              <a16:creationId xmlns:a16="http://schemas.microsoft.com/office/drawing/2014/main" id="{E64B6B02-FDF2-4E45-A673-50175D351338}"/>
            </a:ext>
          </a:extLst>
        </xdr:cNvPr>
        <xdr:cNvCxnSpPr/>
      </xdr:nvCxnSpPr>
      <xdr:spPr>
        <a:xfrm flipV="1">
          <a:off x="13512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EEE09958-2567-4802-83CA-EBCDA78BFF45}"/>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34FA405C-0542-46F2-94D4-FD0C16D2AC4A}"/>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フローチャート: 判断 399">
          <a:extLst>
            <a:ext uri="{FF2B5EF4-FFF2-40B4-BE49-F238E27FC236}">
              <a16:creationId xmlns:a16="http://schemas.microsoft.com/office/drawing/2014/main" id="{E363E66F-81DF-439C-A740-E345A1FBEDBB}"/>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1" name="テキスト ボックス 400">
          <a:extLst>
            <a:ext uri="{FF2B5EF4-FFF2-40B4-BE49-F238E27FC236}">
              <a16:creationId xmlns:a16="http://schemas.microsoft.com/office/drawing/2014/main" id="{1BB79251-4F15-426E-80D5-8AAF7898BAA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8612F92-8368-4398-8724-4B2520FBC3F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64E98B5-20DE-48D7-8F6D-956960E564B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F5F3828A-BF24-4C83-B552-D4FD2C514B3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DECBFA0D-50D0-4D46-80F3-D29567208E5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8D61506-8ECE-43ED-A915-C3FABDF784D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7" name="楕円 406">
          <a:extLst>
            <a:ext uri="{FF2B5EF4-FFF2-40B4-BE49-F238E27FC236}">
              <a16:creationId xmlns:a16="http://schemas.microsoft.com/office/drawing/2014/main" id="{B69430C1-DFBD-4ADD-A039-A14E11BA4BF6}"/>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8" name="公債費負担の状況該当値テキスト">
          <a:extLst>
            <a:ext uri="{FF2B5EF4-FFF2-40B4-BE49-F238E27FC236}">
              <a16:creationId xmlns:a16="http://schemas.microsoft.com/office/drawing/2014/main" id="{28FD4E50-4F9D-4440-889C-39A341DCF186}"/>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9" name="楕円 408">
          <a:extLst>
            <a:ext uri="{FF2B5EF4-FFF2-40B4-BE49-F238E27FC236}">
              <a16:creationId xmlns:a16="http://schemas.microsoft.com/office/drawing/2014/main" id="{F25095CB-5955-4EE3-A4BB-051069DAB3F8}"/>
            </a:ext>
          </a:extLst>
        </xdr:cNvPr>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10" name="テキスト ボックス 409">
          <a:extLst>
            <a:ext uri="{FF2B5EF4-FFF2-40B4-BE49-F238E27FC236}">
              <a16:creationId xmlns:a16="http://schemas.microsoft.com/office/drawing/2014/main" id="{6616DC24-A5B0-4E78-8471-01BAB1FB289A}"/>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11" name="楕円 410">
          <a:extLst>
            <a:ext uri="{FF2B5EF4-FFF2-40B4-BE49-F238E27FC236}">
              <a16:creationId xmlns:a16="http://schemas.microsoft.com/office/drawing/2014/main" id="{855BD830-A56F-49B7-9129-6B5DBBB21ACE}"/>
            </a:ext>
          </a:extLst>
        </xdr:cNvPr>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412" name="テキスト ボックス 411">
          <a:extLst>
            <a:ext uri="{FF2B5EF4-FFF2-40B4-BE49-F238E27FC236}">
              <a16:creationId xmlns:a16="http://schemas.microsoft.com/office/drawing/2014/main" id="{AFDB1885-7908-4E29-A0BA-90048955A17D}"/>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3" name="楕円 412">
          <a:extLst>
            <a:ext uri="{FF2B5EF4-FFF2-40B4-BE49-F238E27FC236}">
              <a16:creationId xmlns:a16="http://schemas.microsoft.com/office/drawing/2014/main" id="{FEBD61B3-8741-4F29-93B2-A63F38E98A1E}"/>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63396</xdr:rowOff>
    </xdr:from>
    <xdr:ext cx="762000" cy="259045"/>
    <xdr:sp macro="" textlink="">
      <xdr:nvSpPr>
        <xdr:cNvPr id="414" name="テキスト ボックス 413">
          <a:extLst>
            <a:ext uri="{FF2B5EF4-FFF2-40B4-BE49-F238E27FC236}">
              <a16:creationId xmlns:a16="http://schemas.microsoft.com/office/drawing/2014/main" id="{4B9EEA89-F2BB-4A64-B526-59D4DB9DEB9D}"/>
            </a:ext>
          </a:extLst>
        </xdr:cNvPr>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5" name="楕円 414">
          <a:extLst>
            <a:ext uri="{FF2B5EF4-FFF2-40B4-BE49-F238E27FC236}">
              <a16:creationId xmlns:a16="http://schemas.microsoft.com/office/drawing/2014/main" id="{029C5B4B-5C9E-4441-8B7B-EFC73CF27EBA}"/>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6" name="テキスト ボックス 415">
          <a:extLst>
            <a:ext uri="{FF2B5EF4-FFF2-40B4-BE49-F238E27FC236}">
              <a16:creationId xmlns:a16="http://schemas.microsoft.com/office/drawing/2014/main" id="{2FB5D405-A901-47F9-9491-0AE33E842C48}"/>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8735ECAD-56F7-42C5-AEDD-CFDCB9C0639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A31D3C45-E135-4E91-A905-B74DC21DECC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D36F4355-AD78-4F18-B884-D2A8FD3E0A4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2180E797-C935-4245-90CB-73F4D05E76D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7572AC9E-E18D-4DC9-904E-B09DF2075EE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68F0FF16-9739-4E66-B3BC-9DB8731D65C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BA55295E-DC8D-42EF-862C-02EFB392D67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DCBEA386-243B-4B93-B0F7-0EE483291E9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2D64AF0D-A4AD-4DA7-B7A4-AF3B9963D82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7B5C62EE-1BFC-4891-9212-1C7F495D4E2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903336DB-B567-4FAE-A333-AA85EBC3434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BC0855AE-6B59-4F6A-A2B3-A2AF4FF647A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D4A5BD8D-D018-4877-A945-5D1D5F33BA3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高利率の地方債の繰上げ償還により地方債の現在高が減少したことが減少の主な要因である。</a:t>
          </a:r>
        </a:p>
        <a:p>
          <a:r>
            <a:rPr kumimoji="1" lang="ja-JP" altLang="en-US" sz="1300">
              <a:latin typeface="ＭＳ Ｐゴシック" panose="020B0600070205080204" pitchFamily="50" charset="-128"/>
              <a:ea typeface="ＭＳ Ｐゴシック" panose="020B0600070205080204" pitchFamily="50" charset="-128"/>
            </a:rPr>
            <a:t>　今後も公共施設の長寿命化や新市営体育館の建設事業など大規模な事業が予定されていることから、事業費の精査や補助金等の財源の確保し、財政の健全化に努める。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22F31D3B-1B8A-4C47-B423-07B9F11FE5F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3143E251-122B-4E1A-AB93-CF940672497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57EC1551-4F62-463C-B8AA-949F7771AFF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25A2DB63-DE03-4CCF-A1A6-BEDD77AC33DA}"/>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ECCD1F00-CEAF-4230-B380-8B33679C184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B59C7A74-4129-41C9-A386-A7413BA74A03}"/>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ED29125C-4C97-47E6-84E6-59CA50CA90C6}"/>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31C53D17-F596-4592-AE91-FCFD55932FCC}"/>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39C656B8-81D3-4A32-AC07-0A5FB8F41DAB}"/>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6F7BA915-86B6-4EE8-A3CD-78ABC270C632}"/>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FDAE4ED3-AFD9-43BC-88F3-3EE93096D47E}"/>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B7602D8B-433C-4603-9AB7-3E231788BF6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B30B47F1-A245-4827-8C19-51902B21DBB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C3492EF8-E8B3-4579-9C17-DCB578B505D8}"/>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7A6CB300-5E14-426F-B5B8-BC30699C66E4}"/>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B25FCEC9-EE4B-4207-A585-9E5902E82514}"/>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3FAE7EC5-E71C-4FE9-939C-0CFDF9FB6BD6}"/>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D1217CAB-CBD0-4C09-8799-25C26A02074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19660</xdr:rowOff>
    </xdr:from>
    <xdr:to>
      <xdr:col>81</xdr:col>
      <xdr:colOff>44450</xdr:colOff>
      <xdr:row>16</xdr:row>
      <xdr:rowOff>55855</xdr:rowOff>
    </xdr:to>
    <xdr:cxnSp macro="">
      <xdr:nvCxnSpPr>
        <xdr:cNvPr id="448" name="直線コネクタ 447">
          <a:extLst>
            <a:ext uri="{FF2B5EF4-FFF2-40B4-BE49-F238E27FC236}">
              <a16:creationId xmlns:a16="http://schemas.microsoft.com/office/drawing/2014/main" id="{373E57AE-A0D6-4E70-A1F4-EFFA5FD954AC}"/>
            </a:ext>
          </a:extLst>
        </xdr:cNvPr>
        <xdr:cNvCxnSpPr/>
      </xdr:nvCxnSpPr>
      <xdr:spPr>
        <a:xfrm flipV="1">
          <a:off x="16179800" y="27628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AE57E728-0308-4293-911D-355225E850E1}"/>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DAAA461F-7F82-4E54-AFB8-2A388FD4DBCA}"/>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55855</xdr:rowOff>
    </xdr:from>
    <xdr:to>
      <xdr:col>77</xdr:col>
      <xdr:colOff>44450</xdr:colOff>
      <xdr:row>16</xdr:row>
      <xdr:rowOff>106045</xdr:rowOff>
    </xdr:to>
    <xdr:cxnSp macro="">
      <xdr:nvCxnSpPr>
        <xdr:cNvPr id="451" name="直線コネクタ 450">
          <a:extLst>
            <a:ext uri="{FF2B5EF4-FFF2-40B4-BE49-F238E27FC236}">
              <a16:creationId xmlns:a16="http://schemas.microsoft.com/office/drawing/2014/main" id="{F4E8A791-B67B-4E9F-AD8B-086E4A236D2B}"/>
            </a:ext>
          </a:extLst>
        </xdr:cNvPr>
        <xdr:cNvCxnSpPr/>
      </xdr:nvCxnSpPr>
      <xdr:spPr>
        <a:xfrm flipV="1">
          <a:off x="15290800" y="2799055"/>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9742DC2D-E33C-4383-B842-80B1DF9C983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7FE7C99E-769D-4E52-B1BF-829FDEB30DFE}"/>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76124</xdr:rowOff>
    </xdr:from>
    <xdr:to>
      <xdr:col>72</xdr:col>
      <xdr:colOff>203200</xdr:colOff>
      <xdr:row>16</xdr:row>
      <xdr:rowOff>106045</xdr:rowOff>
    </xdr:to>
    <xdr:cxnSp macro="">
      <xdr:nvCxnSpPr>
        <xdr:cNvPr id="454" name="直線コネクタ 453">
          <a:extLst>
            <a:ext uri="{FF2B5EF4-FFF2-40B4-BE49-F238E27FC236}">
              <a16:creationId xmlns:a16="http://schemas.microsoft.com/office/drawing/2014/main" id="{C11B5047-781E-47F7-A367-ECEC6ABB217E}"/>
            </a:ext>
          </a:extLst>
        </xdr:cNvPr>
        <xdr:cNvCxnSpPr/>
      </xdr:nvCxnSpPr>
      <xdr:spPr>
        <a:xfrm>
          <a:off x="14401800" y="281932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28829</xdr:rowOff>
    </xdr:from>
    <xdr:to>
      <xdr:col>73</xdr:col>
      <xdr:colOff>44450</xdr:colOff>
      <xdr:row>15</xdr:row>
      <xdr:rowOff>130429</xdr:rowOff>
    </xdr:to>
    <xdr:sp macro="" textlink="">
      <xdr:nvSpPr>
        <xdr:cNvPr id="455" name="フローチャート: 判断 454">
          <a:extLst>
            <a:ext uri="{FF2B5EF4-FFF2-40B4-BE49-F238E27FC236}">
              <a16:creationId xmlns:a16="http://schemas.microsoft.com/office/drawing/2014/main" id="{C59A093E-5608-4B60-A540-9CF34ECAFED5}"/>
            </a:ext>
          </a:extLst>
        </xdr:cNvPr>
        <xdr:cNvSpPr/>
      </xdr:nvSpPr>
      <xdr:spPr>
        <a:xfrm>
          <a:off x="15240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140606</xdr:rowOff>
    </xdr:from>
    <xdr:ext cx="762000" cy="259045"/>
    <xdr:sp macro="" textlink="">
      <xdr:nvSpPr>
        <xdr:cNvPr id="456" name="テキスト ボックス 455">
          <a:extLst>
            <a:ext uri="{FF2B5EF4-FFF2-40B4-BE49-F238E27FC236}">
              <a16:creationId xmlns:a16="http://schemas.microsoft.com/office/drawing/2014/main" id="{2829B6A5-3422-403D-81C3-A560FE39AF90}"/>
            </a:ext>
          </a:extLst>
        </xdr:cNvPr>
        <xdr:cNvSpPr txBox="1"/>
      </xdr:nvSpPr>
      <xdr:spPr>
        <a:xfrm>
          <a:off x="14909800" y="23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49098</xdr:rowOff>
    </xdr:from>
    <xdr:to>
      <xdr:col>68</xdr:col>
      <xdr:colOff>152400</xdr:colOff>
      <xdr:row>16</xdr:row>
      <xdr:rowOff>76124</xdr:rowOff>
    </xdr:to>
    <xdr:cxnSp macro="">
      <xdr:nvCxnSpPr>
        <xdr:cNvPr id="457" name="直線コネクタ 456">
          <a:extLst>
            <a:ext uri="{FF2B5EF4-FFF2-40B4-BE49-F238E27FC236}">
              <a16:creationId xmlns:a16="http://schemas.microsoft.com/office/drawing/2014/main" id="{0E580991-861B-4EB0-A6B0-5287FD1D1E65}"/>
            </a:ext>
          </a:extLst>
        </xdr:cNvPr>
        <xdr:cNvCxnSpPr/>
      </xdr:nvCxnSpPr>
      <xdr:spPr>
        <a:xfrm>
          <a:off x="13512800" y="279229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65507</xdr:rowOff>
    </xdr:from>
    <xdr:to>
      <xdr:col>68</xdr:col>
      <xdr:colOff>203200</xdr:colOff>
      <xdr:row>15</xdr:row>
      <xdr:rowOff>167107</xdr:rowOff>
    </xdr:to>
    <xdr:sp macro="" textlink="">
      <xdr:nvSpPr>
        <xdr:cNvPr id="458" name="フローチャート: 判断 457">
          <a:extLst>
            <a:ext uri="{FF2B5EF4-FFF2-40B4-BE49-F238E27FC236}">
              <a16:creationId xmlns:a16="http://schemas.microsoft.com/office/drawing/2014/main" id="{9C92DAC9-42DF-406A-AF03-9F4C4492BCE9}"/>
            </a:ext>
          </a:extLst>
        </xdr:cNvPr>
        <xdr:cNvSpPr/>
      </xdr:nvSpPr>
      <xdr:spPr>
        <a:xfrm>
          <a:off x="14351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5834</xdr:rowOff>
    </xdr:from>
    <xdr:ext cx="762000" cy="259045"/>
    <xdr:sp macro="" textlink="">
      <xdr:nvSpPr>
        <xdr:cNvPr id="459" name="テキスト ボックス 458">
          <a:extLst>
            <a:ext uri="{FF2B5EF4-FFF2-40B4-BE49-F238E27FC236}">
              <a16:creationId xmlns:a16="http://schemas.microsoft.com/office/drawing/2014/main" id="{03DCB7DB-367F-49FE-81FE-B479408C20F9}"/>
            </a:ext>
          </a:extLst>
        </xdr:cNvPr>
        <xdr:cNvSpPr txBox="1"/>
      </xdr:nvSpPr>
      <xdr:spPr>
        <a:xfrm>
          <a:off x="14020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0" name="フローチャート: 判断 459">
          <a:extLst>
            <a:ext uri="{FF2B5EF4-FFF2-40B4-BE49-F238E27FC236}">
              <a16:creationId xmlns:a16="http://schemas.microsoft.com/office/drawing/2014/main" id="{CA512D03-F8A6-4CF7-A212-05167B3A4E68}"/>
            </a:ext>
          </a:extLst>
        </xdr:cNvPr>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61" name="テキスト ボックス 460">
          <a:extLst>
            <a:ext uri="{FF2B5EF4-FFF2-40B4-BE49-F238E27FC236}">
              <a16:creationId xmlns:a16="http://schemas.microsoft.com/office/drawing/2014/main" id="{1BC50DD1-F883-4092-837A-0767C16715A2}"/>
            </a:ext>
          </a:extLst>
        </xdr:cNvPr>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2AE7DDB-1D06-425B-92E0-2730AAF13E3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D39368A-6F4A-43A8-8D90-54EF73B0551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BEE030F-CB45-468F-B2A4-6F0AD0C6016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874A9AA-AD68-4A28-B400-E5366364B44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F2D27A30-5DF7-4CEC-976D-D8D0B1915E8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140310</xdr:rowOff>
    </xdr:from>
    <xdr:to>
      <xdr:col>81</xdr:col>
      <xdr:colOff>95250</xdr:colOff>
      <xdr:row>16</xdr:row>
      <xdr:rowOff>70460</xdr:rowOff>
    </xdr:to>
    <xdr:sp macro="" textlink="">
      <xdr:nvSpPr>
        <xdr:cNvPr id="467" name="楕円 466">
          <a:extLst>
            <a:ext uri="{FF2B5EF4-FFF2-40B4-BE49-F238E27FC236}">
              <a16:creationId xmlns:a16="http://schemas.microsoft.com/office/drawing/2014/main" id="{3AE00F1E-EBC0-4B2A-B37A-508436F495ED}"/>
            </a:ext>
          </a:extLst>
        </xdr:cNvPr>
        <xdr:cNvSpPr/>
      </xdr:nvSpPr>
      <xdr:spPr>
        <a:xfrm>
          <a:off x="16967200" y="27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112387</xdr:rowOff>
    </xdr:from>
    <xdr:ext cx="762000" cy="259045"/>
    <xdr:sp macro="" textlink="">
      <xdr:nvSpPr>
        <xdr:cNvPr id="468" name="将来負担の状況該当値テキスト">
          <a:extLst>
            <a:ext uri="{FF2B5EF4-FFF2-40B4-BE49-F238E27FC236}">
              <a16:creationId xmlns:a16="http://schemas.microsoft.com/office/drawing/2014/main" id="{E975EADE-D6BA-4F3D-9D9A-E47E2B5C5019}"/>
            </a:ext>
          </a:extLst>
        </xdr:cNvPr>
        <xdr:cNvSpPr txBox="1"/>
      </xdr:nvSpPr>
      <xdr:spPr>
        <a:xfrm>
          <a:off x="17106900" y="26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5055</xdr:rowOff>
    </xdr:from>
    <xdr:to>
      <xdr:col>77</xdr:col>
      <xdr:colOff>95250</xdr:colOff>
      <xdr:row>16</xdr:row>
      <xdr:rowOff>106655</xdr:rowOff>
    </xdr:to>
    <xdr:sp macro="" textlink="">
      <xdr:nvSpPr>
        <xdr:cNvPr id="469" name="楕円 468">
          <a:extLst>
            <a:ext uri="{FF2B5EF4-FFF2-40B4-BE49-F238E27FC236}">
              <a16:creationId xmlns:a16="http://schemas.microsoft.com/office/drawing/2014/main" id="{46AF6681-F9A2-4B85-8D9D-800C0E3428A8}"/>
            </a:ext>
          </a:extLst>
        </xdr:cNvPr>
        <xdr:cNvSpPr/>
      </xdr:nvSpPr>
      <xdr:spPr>
        <a:xfrm>
          <a:off x="16129000" y="27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91432</xdr:rowOff>
    </xdr:from>
    <xdr:ext cx="736600" cy="259045"/>
    <xdr:sp macro="" textlink="">
      <xdr:nvSpPr>
        <xdr:cNvPr id="470" name="テキスト ボックス 469">
          <a:extLst>
            <a:ext uri="{FF2B5EF4-FFF2-40B4-BE49-F238E27FC236}">
              <a16:creationId xmlns:a16="http://schemas.microsoft.com/office/drawing/2014/main" id="{601B8364-88D7-462E-8147-047005FC9576}"/>
            </a:ext>
          </a:extLst>
        </xdr:cNvPr>
        <xdr:cNvSpPr txBox="1"/>
      </xdr:nvSpPr>
      <xdr:spPr>
        <a:xfrm>
          <a:off x="15798800" y="283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55245</xdr:rowOff>
    </xdr:from>
    <xdr:to>
      <xdr:col>73</xdr:col>
      <xdr:colOff>44450</xdr:colOff>
      <xdr:row>16</xdr:row>
      <xdr:rowOff>156845</xdr:rowOff>
    </xdr:to>
    <xdr:sp macro="" textlink="">
      <xdr:nvSpPr>
        <xdr:cNvPr id="471" name="楕円 470">
          <a:extLst>
            <a:ext uri="{FF2B5EF4-FFF2-40B4-BE49-F238E27FC236}">
              <a16:creationId xmlns:a16="http://schemas.microsoft.com/office/drawing/2014/main" id="{C68EC044-8B3F-49AB-9699-97A8ED2B09CF}"/>
            </a:ext>
          </a:extLst>
        </xdr:cNvPr>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141622</xdr:rowOff>
    </xdr:from>
    <xdr:ext cx="762000" cy="259045"/>
    <xdr:sp macro="" textlink="">
      <xdr:nvSpPr>
        <xdr:cNvPr id="472" name="テキスト ボックス 471">
          <a:extLst>
            <a:ext uri="{FF2B5EF4-FFF2-40B4-BE49-F238E27FC236}">
              <a16:creationId xmlns:a16="http://schemas.microsoft.com/office/drawing/2014/main" id="{6B48FEB6-5F7E-4928-AB30-29CE3A68B504}"/>
            </a:ext>
          </a:extLst>
        </xdr:cNvPr>
        <xdr:cNvSpPr txBox="1"/>
      </xdr:nvSpPr>
      <xdr:spPr>
        <a:xfrm>
          <a:off x="14909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25324</xdr:rowOff>
    </xdr:from>
    <xdr:to>
      <xdr:col>68</xdr:col>
      <xdr:colOff>203200</xdr:colOff>
      <xdr:row>16</xdr:row>
      <xdr:rowOff>126924</xdr:rowOff>
    </xdr:to>
    <xdr:sp macro="" textlink="">
      <xdr:nvSpPr>
        <xdr:cNvPr id="473" name="楕円 472">
          <a:extLst>
            <a:ext uri="{FF2B5EF4-FFF2-40B4-BE49-F238E27FC236}">
              <a16:creationId xmlns:a16="http://schemas.microsoft.com/office/drawing/2014/main" id="{550B9CDA-8CC3-4A60-B3EE-8FD3503E8869}"/>
            </a:ext>
          </a:extLst>
        </xdr:cNvPr>
        <xdr:cNvSpPr/>
      </xdr:nvSpPr>
      <xdr:spPr>
        <a:xfrm>
          <a:off x="14351000" y="27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111701</xdr:rowOff>
    </xdr:from>
    <xdr:ext cx="762000" cy="259045"/>
    <xdr:sp macro="" textlink="">
      <xdr:nvSpPr>
        <xdr:cNvPr id="474" name="テキスト ボックス 473">
          <a:extLst>
            <a:ext uri="{FF2B5EF4-FFF2-40B4-BE49-F238E27FC236}">
              <a16:creationId xmlns:a16="http://schemas.microsoft.com/office/drawing/2014/main" id="{09079464-331F-4318-84BD-CAB78D3BCBE2}"/>
            </a:ext>
          </a:extLst>
        </xdr:cNvPr>
        <xdr:cNvSpPr txBox="1"/>
      </xdr:nvSpPr>
      <xdr:spPr>
        <a:xfrm>
          <a:off x="14020800" y="28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169748</xdr:rowOff>
    </xdr:from>
    <xdr:to>
      <xdr:col>64</xdr:col>
      <xdr:colOff>152400</xdr:colOff>
      <xdr:row>16</xdr:row>
      <xdr:rowOff>99898</xdr:rowOff>
    </xdr:to>
    <xdr:sp macro="" textlink="">
      <xdr:nvSpPr>
        <xdr:cNvPr id="475" name="楕円 474">
          <a:extLst>
            <a:ext uri="{FF2B5EF4-FFF2-40B4-BE49-F238E27FC236}">
              <a16:creationId xmlns:a16="http://schemas.microsoft.com/office/drawing/2014/main" id="{35FC0F87-E4DA-4C27-AEF0-5756C6F89B3D}"/>
            </a:ext>
          </a:extLst>
        </xdr:cNvPr>
        <xdr:cNvSpPr/>
      </xdr:nvSpPr>
      <xdr:spPr>
        <a:xfrm>
          <a:off x="13462000" y="27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84675</xdr:rowOff>
    </xdr:from>
    <xdr:ext cx="762000" cy="259045"/>
    <xdr:sp macro="" textlink="">
      <xdr:nvSpPr>
        <xdr:cNvPr id="476" name="テキスト ボックス 475">
          <a:extLst>
            <a:ext uri="{FF2B5EF4-FFF2-40B4-BE49-F238E27FC236}">
              <a16:creationId xmlns:a16="http://schemas.microsoft.com/office/drawing/2014/main" id="{C484BC62-C1DC-4B74-8B55-D86181B0363F}"/>
            </a:ext>
          </a:extLst>
        </xdr:cNvPr>
        <xdr:cNvSpPr txBox="1"/>
      </xdr:nvSpPr>
      <xdr:spPr>
        <a:xfrm>
          <a:off x="13131800" y="282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28,356
27,793
143.69
17,180,945
16,540,169
507,409
8,833,335
18,037,180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人件費については、令和２年度以降、会計年度任用職員制度の導入により、人件費が増加したものの、類似団体と比べて職員数が少ないため平均値よりも低い水準にある。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今後も、定員適正化計画に基づく定員の管理により人件費の抑制に努めていく。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127000</xdr:rowOff>
    </xdr:from>
    <xdr:to>
      <xdr:col>24</xdr:col>
      <xdr:colOff>25400</xdr:colOff>
      <xdr:row>34</xdr:row>
      <xdr:rowOff>25400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613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5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34</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40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88900</xdr:rowOff>
    </xdr:from>
    <xdr:to>
      <xdr:col>11</xdr:col>
      <xdr:colOff>9525</xdr:colOff>
      <xdr:row>33</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7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76200</xdr:rowOff>
    </xdr:from>
    <xdr:to>
      <xdr:col>24</xdr:col>
      <xdr:colOff>76200</xdr:colOff>
      <xdr:row>33</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25400</xdr:rowOff>
    </xdr:from>
    <xdr:to>
      <xdr:col>15</xdr:col>
      <xdr:colOff>149225</xdr:colOff>
      <xdr:row>34</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31750</xdr:rowOff>
    </xdr:from>
    <xdr:to>
      <xdr:col>11</xdr:col>
      <xdr:colOff>60325</xdr:colOff>
      <xdr:row>33</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38100</xdr:rowOff>
    </xdr:from>
    <xdr:to>
      <xdr:col>6</xdr:col>
      <xdr:colOff>171450</xdr:colOff>
      <xdr:row>32</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ポイント上回っているが、主な要因は、ふるさと応援寄付金の増収に伴う返礼品等にかかる経費の増である。</a:t>
          </a:r>
        </a:p>
        <a:p>
          <a:r>
            <a:rPr kumimoji="1" lang="ja-JP" altLang="en-US" sz="1300">
              <a:latin typeface="ＭＳ Ｐゴシック" panose="020B0600070205080204" pitchFamily="50" charset="-128"/>
              <a:ea typeface="ＭＳ Ｐゴシック" panose="020B0600070205080204" pitchFamily="50" charset="-128"/>
            </a:rPr>
            <a:t>　今後もより一層のコスト意識を持って事業に取り組み、経常的経費の節減・効率化に努める。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07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153670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31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扶助費に係る経常収支比率は、類似団体平均と同程度で推移しているものの、障害福祉サービス給付費や各種医療費助成等の増加により、昨年度より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今後も扶助費は増加が見込まれるため、資格審査や給付の適正化など扶助費抑制につながる取り組みに努める。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15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82550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9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その他に係る経常収支比率は、主に特別会計への繰出金であり、前年度から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現時点でも類似団体平均を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ポイント下回っているが、今後も各会計において、経費削減を図るとともに、保険税（料）、使用料等の徴収強化を図るなど、独立採算に努める。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54</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00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54</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57</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23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3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一部事務組合への負担金等が増加したことにより、類似団体平均を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ポイント上回っており、前年度に比べると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引き続き、補助金等適正化基準に基づき、補助交付金については、見直しや廃止の検討も行っていく。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146050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1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119380</xdr:rowOff>
    </xdr:from>
    <xdr:to>
      <xdr:col>78</xdr:col>
      <xdr:colOff>69850</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37</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23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106680</xdr:rowOff>
    </xdr:from>
    <xdr:to>
      <xdr:col>74</xdr:col>
      <xdr:colOff>31750</xdr:colOff>
      <xdr:row>36</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47007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xdr:rowOff>
    </xdr:from>
    <xdr:to>
      <xdr:col>69</xdr:col>
      <xdr:colOff>92075</xdr:colOff>
      <xdr:row>36</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3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67327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86377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121920</xdr:rowOff>
    </xdr:from>
    <xdr:to>
      <xdr:col>65</xdr:col>
      <xdr:colOff>53975</xdr:colOff>
      <xdr:row>36</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ポイント下回っており、昨年度から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これは臨時財政対策債等の償還開始により前年度に比べ約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千万円増となったが、地方税等の経常一般財源の増加額が上回ったことによる。</a:t>
          </a:r>
        </a:p>
        <a:p>
          <a:r>
            <a:rPr kumimoji="1" lang="ja-JP" altLang="en-US" sz="1300">
              <a:latin typeface="ＭＳ Ｐゴシック" panose="020B0600070205080204" pitchFamily="50" charset="-128"/>
              <a:ea typeface="ＭＳ Ｐゴシック" panose="020B0600070205080204" pitchFamily="50" charset="-128"/>
            </a:rPr>
            <a:t>　今後も公共施設の長寿命化事業や新市営体育館の建設事業など大規模な事業が予定されているため、新規投資的事業は特定財源の確保に努め、地方債の発行の抑制を図っていく。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349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152146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170435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400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35052</xdr:rowOff>
    </xdr:from>
    <xdr:to>
      <xdr:col>15</xdr:col>
      <xdr:colOff>149225</xdr:colOff>
      <xdr:row>78</xdr:row>
      <xdr:rowOff>136652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113301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公債費を除く全体の経常収支比率は、対前年度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地方税、各種交付金や地方交付税の増収が主な要因である。</a:t>
          </a:r>
        </a:p>
        <a:p>
          <a:r>
            <a:rPr kumimoji="1" lang="ja-JP" altLang="en-US" sz="1300">
              <a:latin typeface="ＭＳ Ｐゴシック" panose="020B0600070205080204" pitchFamily="50" charset="-128"/>
              <a:ea typeface="ＭＳ Ｐゴシック" panose="020B0600070205080204" pitchFamily="50" charset="-128"/>
            </a:rPr>
            <a:t>　今後も行財政改革を推進し、経費の削減はもとより、企業誘致や税の徴収強化により自主財源の確保に努めていく。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42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90424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47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131572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788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10890</xdr:rowOff>
    </xdr:from>
    <xdr:to>
      <xdr:col>29</xdr:col>
      <xdr:colOff>127000</xdr:colOff>
      <xdr:row>17</xdr:row>
      <xdr:rowOff>20877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73165"/>
          <a:ext cx="647700" cy="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20877</xdr:rowOff>
    </xdr:from>
    <xdr:to>
      <xdr:col>26</xdr:col>
      <xdr:colOff>50800</xdr:colOff>
      <xdr:row>17</xdr:row>
      <xdr:rowOff>45280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83152"/>
          <a:ext cx="698500" cy="24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45280</xdr:rowOff>
    </xdr:from>
    <xdr:to>
      <xdr:col>22</xdr:col>
      <xdr:colOff>114300</xdr:colOff>
      <xdr:row>17</xdr:row>
      <xdr:rowOff>123962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07555"/>
          <a:ext cx="698500" cy="7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148285</xdr:rowOff>
    </xdr:from>
    <xdr:to>
      <xdr:col>22</xdr:col>
      <xdr:colOff>165100</xdr:colOff>
      <xdr:row>15</xdr:row>
      <xdr:rowOff>78435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88612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123962</xdr:rowOff>
    </xdr:from>
    <xdr:to>
      <xdr:col>18</xdr:col>
      <xdr:colOff>177800</xdr:colOff>
      <xdr:row>17</xdr:row>
      <xdr:rowOff>127305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6237"/>
          <a:ext cx="698500" cy="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19212</xdr:rowOff>
    </xdr:from>
    <xdr:to>
      <xdr:col>19</xdr:col>
      <xdr:colOff>38100</xdr:colOff>
      <xdr:row>15</xdr:row>
      <xdr:rowOff>120812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130989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42186</xdr:rowOff>
    </xdr:from>
    <xdr:to>
      <xdr:col>15</xdr:col>
      <xdr:colOff>101600</xdr:colOff>
      <xdr:row>15</xdr:row>
      <xdr:rowOff>143786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153963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131540</xdr:rowOff>
    </xdr:from>
    <xdr:to>
      <xdr:col>29</xdr:col>
      <xdr:colOff>177800</xdr:colOff>
      <xdr:row>17</xdr:row>
      <xdr:rowOff>61690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2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103617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9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141527</xdr:rowOff>
    </xdr:from>
    <xdr:to>
      <xdr:col>26</xdr:col>
      <xdr:colOff>101600</xdr:colOff>
      <xdr:row>17</xdr:row>
      <xdr:rowOff>71677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3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56454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1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165930</xdr:rowOff>
    </xdr:from>
    <xdr:to>
      <xdr:col>22</xdr:col>
      <xdr:colOff>165100</xdr:colOff>
      <xdr:row>17</xdr:row>
      <xdr:rowOff>96080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5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80857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4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73162</xdr:rowOff>
    </xdr:from>
    <xdr:to>
      <xdr:col>19</xdr:col>
      <xdr:colOff>38100</xdr:colOff>
      <xdr:row>18</xdr:row>
      <xdr:rowOff>3312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35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159539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2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76505</xdr:rowOff>
    </xdr:from>
    <xdr:to>
      <xdr:col>15</xdr:col>
      <xdr:colOff>101600</xdr:colOff>
      <xdr:row>18</xdr:row>
      <xdr:rowOff>6655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3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162882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2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88726</xdr:rowOff>
    </xdr:from>
    <xdr:to>
      <xdr:col>29</xdr:col>
      <xdr:colOff>127000</xdr:colOff>
      <xdr:row>35</xdr:row>
      <xdr:rowOff>150382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99076"/>
          <a:ext cx="647700" cy="6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150382</xdr:rowOff>
    </xdr:from>
    <xdr:to>
      <xdr:col>26</xdr:col>
      <xdr:colOff>50800</xdr:colOff>
      <xdr:row>35</xdr:row>
      <xdr:rowOff>315268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760732"/>
          <a:ext cx="698500" cy="164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282318</xdr:rowOff>
    </xdr:from>
    <xdr:to>
      <xdr:col>22</xdr:col>
      <xdr:colOff>114300</xdr:colOff>
      <xdr:row>35</xdr:row>
      <xdr:rowOff>315268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92668"/>
          <a:ext cx="698500" cy="32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131489</xdr:rowOff>
    </xdr:from>
    <xdr:to>
      <xdr:col>22</xdr:col>
      <xdr:colOff>165100</xdr:colOff>
      <xdr:row>35</xdr:row>
      <xdr:rowOff>233089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243266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1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282318</xdr:rowOff>
    </xdr:from>
    <xdr:to>
      <xdr:col>18</xdr:col>
      <xdr:colOff>177800</xdr:colOff>
      <xdr:row>35</xdr:row>
      <xdr:rowOff>307039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892668"/>
          <a:ext cx="698500" cy="24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109151</xdr:rowOff>
    </xdr:from>
    <xdr:to>
      <xdr:col>19</xdr:col>
      <xdr:colOff>38100</xdr:colOff>
      <xdr:row>35</xdr:row>
      <xdr:rowOff>210751</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220928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108269</xdr:rowOff>
    </xdr:from>
    <xdr:to>
      <xdr:col>15</xdr:col>
      <xdr:colOff>101600</xdr:colOff>
      <xdr:row>35</xdr:row>
      <xdr:rowOff>209869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220046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37926</xdr:rowOff>
    </xdr:from>
    <xdr:to>
      <xdr:col>29</xdr:col>
      <xdr:colOff>177800</xdr:colOff>
      <xdr:row>35</xdr:row>
      <xdr:rowOff>139526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4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225903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9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99582</xdr:rowOff>
    </xdr:from>
    <xdr:to>
      <xdr:col>26</xdr:col>
      <xdr:colOff>101600</xdr:colOff>
      <xdr:row>35</xdr:row>
      <xdr:rowOff>201182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0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211359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7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264468</xdr:rowOff>
    </xdr:from>
    <xdr:to>
      <xdr:col>22</xdr:col>
      <xdr:colOff>165100</xdr:colOff>
      <xdr:row>36</xdr:row>
      <xdr:rowOff>23168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7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7945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6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231518</xdr:rowOff>
    </xdr:from>
    <xdr:to>
      <xdr:col>19</xdr:col>
      <xdr:colOff>38100</xdr:colOff>
      <xdr:row>35</xdr:row>
      <xdr:rowOff>333118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4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317895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2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256239</xdr:rowOff>
    </xdr:from>
    <xdr:to>
      <xdr:col>15</xdr:col>
      <xdr:colOff>101600</xdr:colOff>
      <xdr:row>36</xdr:row>
      <xdr:rowOff>14939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66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342616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5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28,356
27,793
143.69
17,180,945
16,540,169
507,409
8,833,335
18,037,180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169581</xdr:rowOff>
    </xdr:from>
    <xdr:to>
      <xdr:col>24</xdr:col>
      <xdr:colOff>63500</xdr:colOff>
      <xdr:row>36</xdr:row>
      <xdr:rowOff>6508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70331"/>
          <a:ext cx="8382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169581</xdr:rowOff>
    </xdr:from>
    <xdr:to>
      <xdr:col>19</xdr:col>
      <xdr:colOff>177800</xdr:colOff>
      <xdr:row>36</xdr:row>
      <xdr:rowOff>108039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70331"/>
          <a:ext cx="889000" cy="10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108039</xdr:rowOff>
    </xdr:from>
    <xdr:to>
      <xdr:col>15</xdr:col>
      <xdr:colOff>50800</xdr:colOff>
      <xdr:row>37</xdr:row>
      <xdr:rowOff>113656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80239"/>
          <a:ext cx="889000" cy="17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94174</xdr:rowOff>
    </xdr:from>
    <xdr:to>
      <xdr:col>15</xdr:col>
      <xdr:colOff>101600</xdr:colOff>
      <xdr:row>34</xdr:row>
      <xdr:rowOff>24324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40851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42921</xdr:rowOff>
    </xdr:from>
    <xdr:to>
      <xdr:col>10</xdr:col>
      <xdr:colOff>114300</xdr:colOff>
      <xdr:row>37</xdr:row>
      <xdr:rowOff>113656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6571"/>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78891</xdr:rowOff>
    </xdr:from>
    <xdr:to>
      <xdr:col>10</xdr:col>
      <xdr:colOff>165100</xdr:colOff>
      <xdr:row>35</xdr:row>
      <xdr:rowOff>9041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25568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82140</xdr:rowOff>
    </xdr:from>
    <xdr:to>
      <xdr:col>6</xdr:col>
      <xdr:colOff>38100</xdr:colOff>
      <xdr:row>35</xdr:row>
      <xdr:rowOff>12290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127158</xdr:rowOff>
    </xdr:from>
    <xdr:to>
      <xdr:col>24</xdr:col>
      <xdr:colOff>114300</xdr:colOff>
      <xdr:row>36</xdr:row>
      <xdr:rowOff>57308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105585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118781</xdr:rowOff>
    </xdr:from>
    <xdr:to>
      <xdr:col>20</xdr:col>
      <xdr:colOff>38100</xdr:colOff>
      <xdr:row>36</xdr:row>
      <xdr:rowOff>48931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40058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57239</xdr:rowOff>
    </xdr:from>
    <xdr:to>
      <xdr:col>15</xdr:col>
      <xdr:colOff>101600</xdr:colOff>
      <xdr:row>36</xdr:row>
      <xdr:rowOff>158839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149966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62856</xdr:rowOff>
    </xdr:from>
    <xdr:to>
      <xdr:col>10</xdr:col>
      <xdr:colOff>165100</xdr:colOff>
      <xdr:row>37</xdr:row>
      <xdr:rowOff>164456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163571</xdr:rowOff>
    </xdr:from>
    <xdr:to>
      <xdr:col>6</xdr:col>
      <xdr:colOff>38100</xdr:colOff>
      <xdr:row>37</xdr:row>
      <xdr:rowOff>93721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84848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161435</xdr:rowOff>
    </xdr:from>
    <xdr:to>
      <xdr:col>24</xdr:col>
      <xdr:colOff>63500</xdr:colOff>
      <xdr:row>56</xdr:row>
      <xdr:rowOff>53253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1185"/>
          <a:ext cx="8382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53253</xdr:rowOff>
    </xdr:from>
    <xdr:to>
      <xdr:col>19</xdr:col>
      <xdr:colOff>177800</xdr:colOff>
      <xdr:row>56</xdr:row>
      <xdr:rowOff>152309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54453"/>
          <a:ext cx="889000" cy="9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112835</xdr:rowOff>
    </xdr:from>
    <xdr:to>
      <xdr:col>15</xdr:col>
      <xdr:colOff>50800</xdr:colOff>
      <xdr:row>56</xdr:row>
      <xdr:rowOff>152309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14035"/>
          <a:ext cx="889000" cy="3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59255</xdr:rowOff>
    </xdr:from>
    <xdr:to>
      <xdr:col>15</xdr:col>
      <xdr:colOff>101600</xdr:colOff>
      <xdr:row>56</xdr:row>
      <xdr:rowOff>160855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112835</xdr:rowOff>
    </xdr:from>
    <xdr:to>
      <xdr:col>10</xdr:col>
      <xdr:colOff>114300</xdr:colOff>
      <xdr:row>57</xdr:row>
      <xdr:rowOff>70471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4035"/>
          <a:ext cx="889000" cy="12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90162</xdr:rowOff>
    </xdr:from>
    <xdr:to>
      <xdr:col>10</xdr:col>
      <xdr:colOff>165100</xdr:colOff>
      <xdr:row>57</xdr:row>
      <xdr:rowOff>20312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148025</xdr:rowOff>
    </xdr:from>
    <xdr:to>
      <xdr:col>6</xdr:col>
      <xdr:colOff>38100</xdr:colOff>
      <xdr:row>57</xdr:row>
      <xdr:rowOff>78175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94702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110635</xdr:rowOff>
    </xdr:from>
    <xdr:to>
      <xdr:col>24</xdr:col>
      <xdr:colOff>114300</xdr:colOff>
      <xdr:row>56</xdr:row>
      <xdr:rowOff>40785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133512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2453</xdr:rowOff>
    </xdr:from>
    <xdr:to>
      <xdr:col>20</xdr:col>
      <xdr:colOff>38100</xdr:colOff>
      <xdr:row>56</xdr:row>
      <xdr:rowOff>104053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120580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7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101509</xdr:rowOff>
    </xdr:from>
    <xdr:to>
      <xdr:col>15</xdr:col>
      <xdr:colOff>101600</xdr:colOff>
      <xdr:row>57</xdr:row>
      <xdr:rowOff>31659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22786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62035</xdr:rowOff>
    </xdr:from>
    <xdr:to>
      <xdr:col>10</xdr:col>
      <xdr:colOff>165100</xdr:colOff>
      <xdr:row>56</xdr:row>
      <xdr:rowOff>163635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19671</xdr:rowOff>
    </xdr:from>
    <xdr:to>
      <xdr:col>6</xdr:col>
      <xdr:colOff>38100</xdr:colOff>
      <xdr:row>57</xdr:row>
      <xdr:rowOff>121271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112398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31480</xdr:rowOff>
    </xdr:from>
    <xdr:to>
      <xdr:col>24</xdr:col>
      <xdr:colOff>63500</xdr:colOff>
      <xdr:row>78</xdr:row>
      <xdr:rowOff>39870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4580"/>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31480</xdr:rowOff>
    </xdr:from>
    <xdr:to>
      <xdr:col>19</xdr:col>
      <xdr:colOff>177800</xdr:colOff>
      <xdr:row>78</xdr:row>
      <xdr:rowOff>62982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4580"/>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62982</xdr:rowOff>
    </xdr:from>
    <xdr:to>
      <xdr:col>15</xdr:col>
      <xdr:colOff>50800</xdr:colOff>
      <xdr:row>78</xdr:row>
      <xdr:rowOff>72103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6082"/>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66159</xdr:rowOff>
    </xdr:from>
    <xdr:to>
      <xdr:col>10</xdr:col>
      <xdr:colOff>114300</xdr:colOff>
      <xdr:row>78</xdr:row>
      <xdr:rowOff>72103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92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160520</xdr:rowOff>
    </xdr:from>
    <xdr:to>
      <xdr:col>24</xdr:col>
      <xdr:colOff>114300</xdr:colOff>
      <xdr:row>78</xdr:row>
      <xdr:rowOff>90670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75447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152130</xdr:rowOff>
    </xdr:from>
    <xdr:to>
      <xdr:col>20</xdr:col>
      <xdr:colOff>38100</xdr:colOff>
      <xdr:row>78</xdr:row>
      <xdr:rowOff>82280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73407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12182</xdr:rowOff>
    </xdr:from>
    <xdr:to>
      <xdr:col>15</xdr:col>
      <xdr:colOff>101600</xdr:colOff>
      <xdr:row>78</xdr:row>
      <xdr:rowOff>113782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104909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21303</xdr:rowOff>
    </xdr:from>
    <xdr:to>
      <xdr:col>10</xdr:col>
      <xdr:colOff>165100</xdr:colOff>
      <xdr:row>78</xdr:row>
      <xdr:rowOff>122903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114030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15359</xdr:rowOff>
    </xdr:from>
    <xdr:to>
      <xdr:col>6</xdr:col>
      <xdr:colOff>38100</xdr:colOff>
      <xdr:row>78</xdr:row>
      <xdr:rowOff>116959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108086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159169</xdr:rowOff>
    </xdr:from>
    <xdr:to>
      <xdr:col>24</xdr:col>
      <xdr:colOff>63500</xdr:colOff>
      <xdr:row>96</xdr:row>
      <xdr:rowOff>168796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46919"/>
          <a:ext cx="838200" cy="1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159169</xdr:rowOff>
    </xdr:from>
    <xdr:to>
      <xdr:col>19</xdr:col>
      <xdr:colOff>177800</xdr:colOff>
      <xdr:row>97</xdr:row>
      <xdr:rowOff>126492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46919"/>
          <a:ext cx="889000" cy="3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126492</xdr:rowOff>
    </xdr:from>
    <xdr:to>
      <xdr:col>15</xdr:col>
      <xdr:colOff>50800</xdr:colOff>
      <xdr:row>98</xdr:row>
      <xdr:rowOff>8192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57142"/>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140043</xdr:rowOff>
    </xdr:from>
    <xdr:to>
      <xdr:col>15</xdr:col>
      <xdr:colOff>101600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86720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8192</xdr:rowOff>
    </xdr:from>
    <xdr:to>
      <xdr:col>10</xdr:col>
      <xdr:colOff>114300</xdr:colOff>
      <xdr:row>98</xdr:row>
      <xdr:rowOff>54724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10292"/>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139230</xdr:rowOff>
    </xdr:from>
    <xdr:to>
      <xdr:col>10</xdr:col>
      <xdr:colOff>165100</xdr:colOff>
      <xdr:row>96</xdr:row>
      <xdr:rowOff>69380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85907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20943</xdr:rowOff>
    </xdr:from>
    <xdr:to>
      <xdr:col>6</xdr:col>
      <xdr:colOff>38100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117996</xdr:rowOff>
    </xdr:from>
    <xdr:to>
      <xdr:col>24</xdr:col>
      <xdr:colOff>114300</xdr:colOff>
      <xdr:row>97</xdr:row>
      <xdr:rowOff>48146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96423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108369</xdr:rowOff>
    </xdr:from>
    <xdr:to>
      <xdr:col>20</xdr:col>
      <xdr:colOff>38100</xdr:colOff>
      <xdr:row>96</xdr:row>
      <xdr:rowOff>38519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29646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8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75692</xdr:rowOff>
    </xdr:from>
    <xdr:to>
      <xdr:col>15</xdr:col>
      <xdr:colOff>101600</xdr:colOff>
      <xdr:row>98</xdr:row>
      <xdr:rowOff>5842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168419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128842</xdr:rowOff>
    </xdr:from>
    <xdr:to>
      <xdr:col>10</xdr:col>
      <xdr:colOff>165100</xdr:colOff>
      <xdr:row>98</xdr:row>
      <xdr:rowOff>58992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50119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3924</xdr:rowOff>
    </xdr:from>
    <xdr:to>
      <xdr:col>6</xdr:col>
      <xdr:colOff>38100</xdr:colOff>
      <xdr:row>98</xdr:row>
      <xdr:rowOff>105524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96651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43894</xdr:rowOff>
    </xdr:from>
    <xdr:to>
      <xdr:col>55</xdr:col>
      <xdr:colOff>0</xdr:colOff>
      <xdr:row>34</xdr:row>
      <xdr:rowOff>98118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73194"/>
          <a:ext cx="8382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169319</xdr:rowOff>
    </xdr:from>
    <xdr:to>
      <xdr:col>50</xdr:col>
      <xdr:colOff>114300</xdr:colOff>
      <xdr:row>34</xdr:row>
      <xdr:rowOff>98118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141369"/>
          <a:ext cx="889000" cy="78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169319</xdr:rowOff>
    </xdr:from>
    <xdr:to>
      <xdr:col>45</xdr:col>
      <xdr:colOff>177800</xdr:colOff>
      <xdr:row>36</xdr:row>
      <xdr:rowOff>26474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141369"/>
          <a:ext cx="889000" cy="105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11816</xdr:rowOff>
    </xdr:from>
    <xdr:to>
      <xdr:col>46</xdr:col>
      <xdr:colOff>38100</xdr:colOff>
      <xdr:row>30</xdr:row>
      <xdr:rowOff>113416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104543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24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26474</xdr:rowOff>
    </xdr:from>
    <xdr:to>
      <xdr:col>41</xdr:col>
      <xdr:colOff>50800</xdr:colOff>
      <xdr:row>36</xdr:row>
      <xdr:rowOff>58860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9867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100414</xdr:rowOff>
    </xdr:from>
    <xdr:to>
      <xdr:col>41</xdr:col>
      <xdr:colOff>101600</xdr:colOff>
      <xdr:row>36</xdr:row>
      <xdr:rowOff>30564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47091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146553</xdr:rowOff>
    </xdr:from>
    <xdr:to>
      <xdr:col>36</xdr:col>
      <xdr:colOff>165100</xdr:colOff>
      <xdr:row>36</xdr:row>
      <xdr:rowOff>76703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93230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164544</xdr:rowOff>
    </xdr:from>
    <xdr:to>
      <xdr:col>55</xdr:col>
      <xdr:colOff>50800</xdr:colOff>
      <xdr:row>34</xdr:row>
      <xdr:rowOff>94694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15971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7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47318</xdr:rowOff>
    </xdr:from>
    <xdr:to>
      <xdr:col>50</xdr:col>
      <xdr:colOff>165100</xdr:colOff>
      <xdr:row>34</xdr:row>
      <xdr:rowOff>148918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165445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5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118519</xdr:rowOff>
    </xdr:from>
    <xdr:to>
      <xdr:col>46</xdr:col>
      <xdr:colOff>38100</xdr:colOff>
      <xdr:row>30</xdr:row>
      <xdr:rowOff>48669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0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65196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86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147124</xdr:rowOff>
    </xdr:from>
    <xdr:to>
      <xdr:col>41</xdr:col>
      <xdr:colOff>101600</xdr:colOff>
      <xdr:row>36</xdr:row>
      <xdr:rowOff>77274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68401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8060</xdr:rowOff>
    </xdr:from>
    <xdr:to>
      <xdr:col>36</xdr:col>
      <xdr:colOff>165100</xdr:colOff>
      <xdr:row>36</xdr:row>
      <xdr:rowOff>109660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100787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27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116040</xdr:rowOff>
    </xdr:from>
    <xdr:to>
      <xdr:col>55</xdr:col>
      <xdr:colOff>0</xdr:colOff>
      <xdr:row>57</xdr:row>
      <xdr:rowOff>42256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17240"/>
          <a:ext cx="838200" cy="9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68042</xdr:rowOff>
    </xdr:from>
    <xdr:to>
      <xdr:col>50</xdr:col>
      <xdr:colOff>114300</xdr:colOff>
      <xdr:row>57</xdr:row>
      <xdr:rowOff>42256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69242"/>
          <a:ext cx="889000" cy="1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20562</xdr:rowOff>
    </xdr:from>
    <xdr:to>
      <xdr:col>45</xdr:col>
      <xdr:colOff>177800</xdr:colOff>
      <xdr:row>56</xdr:row>
      <xdr:rowOff>68042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21762"/>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145044</xdr:rowOff>
    </xdr:from>
    <xdr:to>
      <xdr:col>46</xdr:col>
      <xdr:colOff>38100</xdr:colOff>
      <xdr:row>55</xdr:row>
      <xdr:rowOff>75194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91721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128887</xdr:rowOff>
    </xdr:from>
    <xdr:to>
      <xdr:col>41</xdr:col>
      <xdr:colOff>50800</xdr:colOff>
      <xdr:row>56</xdr:row>
      <xdr:rowOff>20562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58637"/>
          <a:ext cx="8890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134003</xdr:rowOff>
    </xdr:from>
    <xdr:to>
      <xdr:col>41</xdr:col>
      <xdr:colOff>101600</xdr:colOff>
      <xdr:row>55</xdr:row>
      <xdr:rowOff>64153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80680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30431</xdr:rowOff>
    </xdr:from>
    <xdr:to>
      <xdr:col>36</xdr:col>
      <xdr:colOff>165100</xdr:colOff>
      <xdr:row>55</xdr:row>
      <xdr:rowOff>132031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148558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65240</xdr:rowOff>
    </xdr:from>
    <xdr:to>
      <xdr:col>55</xdr:col>
      <xdr:colOff>50800</xdr:colOff>
      <xdr:row>56</xdr:row>
      <xdr:rowOff>166840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43667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162906</xdr:rowOff>
    </xdr:from>
    <xdr:to>
      <xdr:col>50</xdr:col>
      <xdr:colOff>165100</xdr:colOff>
      <xdr:row>57</xdr:row>
      <xdr:rowOff>93056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84183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5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17242</xdr:rowOff>
    </xdr:from>
    <xdr:to>
      <xdr:col>46</xdr:col>
      <xdr:colOff>38100</xdr:colOff>
      <xdr:row>56</xdr:row>
      <xdr:rowOff>118842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109969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141212</xdr:rowOff>
    </xdr:from>
    <xdr:to>
      <xdr:col>41</xdr:col>
      <xdr:colOff>101600</xdr:colOff>
      <xdr:row>56</xdr:row>
      <xdr:rowOff>71362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62489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78087</xdr:rowOff>
    </xdr:from>
    <xdr:to>
      <xdr:col>36</xdr:col>
      <xdr:colOff>165100</xdr:colOff>
      <xdr:row>56</xdr:row>
      <xdr:rowOff>8237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170814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25248</xdr:rowOff>
    </xdr:from>
    <xdr:to>
      <xdr:col>55</xdr:col>
      <xdr:colOff>0</xdr:colOff>
      <xdr:row>79</xdr:row>
      <xdr:rowOff>26946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69798"/>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146003</xdr:rowOff>
    </xdr:from>
    <xdr:to>
      <xdr:col>50</xdr:col>
      <xdr:colOff>114300</xdr:colOff>
      <xdr:row>79</xdr:row>
      <xdr:rowOff>25248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19103"/>
          <a:ext cx="8890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100163</xdr:rowOff>
    </xdr:from>
    <xdr:to>
      <xdr:col>45</xdr:col>
      <xdr:colOff>177800</xdr:colOff>
      <xdr:row>78</xdr:row>
      <xdr:rowOff>146003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3263"/>
          <a:ext cx="889000" cy="4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46331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170321</xdr:rowOff>
    </xdr:from>
    <xdr:to>
      <xdr:col>41</xdr:col>
      <xdr:colOff>50800</xdr:colOff>
      <xdr:row>78</xdr:row>
      <xdr:rowOff>100163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71971"/>
          <a:ext cx="889000" cy="10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54497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45218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147596</xdr:rowOff>
    </xdr:from>
    <xdr:to>
      <xdr:col>55</xdr:col>
      <xdr:colOff>50800</xdr:colOff>
      <xdr:row>79</xdr:row>
      <xdr:rowOff>77746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62523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145898</xdr:rowOff>
    </xdr:from>
    <xdr:to>
      <xdr:col>50</xdr:col>
      <xdr:colOff>165100</xdr:colOff>
      <xdr:row>79</xdr:row>
      <xdr:rowOff>76048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67175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95203</xdr:rowOff>
    </xdr:from>
    <xdr:to>
      <xdr:col>46</xdr:col>
      <xdr:colOff>38100</xdr:colOff>
      <xdr:row>79</xdr:row>
      <xdr:rowOff>25353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16480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49363</xdr:rowOff>
    </xdr:from>
    <xdr:to>
      <xdr:col>41</xdr:col>
      <xdr:colOff>101600</xdr:colOff>
      <xdr:row>78</xdr:row>
      <xdr:rowOff>150963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142090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119521</xdr:rowOff>
    </xdr:from>
    <xdr:to>
      <xdr:col>36</xdr:col>
      <xdr:colOff>165100</xdr:colOff>
      <xdr:row>78</xdr:row>
      <xdr:rowOff>49671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66198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108810</xdr:rowOff>
    </xdr:from>
    <xdr:to>
      <xdr:col>55</xdr:col>
      <xdr:colOff>0</xdr:colOff>
      <xdr:row>97</xdr:row>
      <xdr:rowOff>85665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68010"/>
          <a:ext cx="838200" cy="1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46588</xdr:rowOff>
    </xdr:from>
    <xdr:to>
      <xdr:col>50</xdr:col>
      <xdr:colOff>114300</xdr:colOff>
      <xdr:row>97</xdr:row>
      <xdr:rowOff>85665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05788"/>
          <a:ext cx="889000" cy="2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46588</xdr:rowOff>
    </xdr:from>
    <xdr:to>
      <xdr:col>45</xdr:col>
      <xdr:colOff>177800</xdr:colOff>
      <xdr:row>96</xdr:row>
      <xdr:rowOff>100338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05788"/>
          <a:ext cx="889000" cy="5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48495</xdr:rowOff>
    </xdr:from>
    <xdr:to>
      <xdr:col>46</xdr:col>
      <xdr:colOff>38100</xdr:colOff>
      <xdr:row>95</xdr:row>
      <xdr:rowOff>150095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166622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100338</xdr:rowOff>
    </xdr:from>
    <xdr:to>
      <xdr:col>41</xdr:col>
      <xdr:colOff>50800</xdr:colOff>
      <xdr:row>96</xdr:row>
      <xdr:rowOff>136813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59538"/>
          <a:ext cx="889000" cy="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25420</xdr:rowOff>
    </xdr:from>
    <xdr:to>
      <xdr:col>41</xdr:col>
      <xdr:colOff>101600</xdr:colOff>
      <xdr:row>95</xdr:row>
      <xdr:rowOff>127020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143547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139706</xdr:rowOff>
    </xdr:from>
    <xdr:to>
      <xdr:col>36</xdr:col>
      <xdr:colOff>165100</xdr:colOff>
      <xdr:row>96</xdr:row>
      <xdr:rowOff>69856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86383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0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58010</xdr:rowOff>
    </xdr:from>
    <xdr:to>
      <xdr:col>55</xdr:col>
      <xdr:colOff>50800</xdr:colOff>
      <xdr:row>96</xdr:row>
      <xdr:rowOff>159610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36437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34865</xdr:rowOff>
    </xdr:from>
    <xdr:to>
      <xdr:col>50</xdr:col>
      <xdr:colOff>165100</xdr:colOff>
      <xdr:row>97</xdr:row>
      <xdr:rowOff>136465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127592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167238</xdr:rowOff>
    </xdr:from>
    <xdr:to>
      <xdr:col>46</xdr:col>
      <xdr:colOff>38100</xdr:colOff>
      <xdr:row>96</xdr:row>
      <xdr:rowOff>97388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88515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49538</xdr:rowOff>
    </xdr:from>
    <xdr:to>
      <xdr:col>41</xdr:col>
      <xdr:colOff>101600</xdr:colOff>
      <xdr:row>96</xdr:row>
      <xdr:rowOff>151138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142265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86013</xdr:rowOff>
    </xdr:from>
    <xdr:to>
      <xdr:col>36</xdr:col>
      <xdr:colOff>165100</xdr:colOff>
      <xdr:row>97</xdr:row>
      <xdr:rowOff>16163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7290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130236</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45336"/>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73726</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88826"/>
          <a:ext cx="8890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33904</xdr:rowOff>
    </xdr:from>
    <xdr:to>
      <xdr:col>76</xdr:col>
      <xdr:colOff>114300</xdr:colOff>
      <xdr:row>38</xdr:row>
      <xdr:rowOff>73726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49004"/>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10719</xdr:rowOff>
    </xdr:from>
    <xdr:to>
      <xdr:col>76</xdr:col>
      <xdr:colOff>165100</xdr:colOff>
      <xdr:row>36</xdr:row>
      <xdr:rowOff>112319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8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128846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59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33904</xdr:rowOff>
    </xdr:from>
    <xdr:to>
      <xdr:col>71</xdr:col>
      <xdr:colOff>177800</xdr:colOff>
      <xdr:row>38</xdr:row>
      <xdr:rowOff>117389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49004"/>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140701</xdr:rowOff>
    </xdr:from>
    <xdr:to>
      <xdr:col>72</xdr:col>
      <xdr:colOff>38100</xdr:colOff>
      <xdr:row>36</xdr:row>
      <xdr:rowOff>70851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87378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15291</xdr:rowOff>
    </xdr:from>
    <xdr:to>
      <xdr:col>67</xdr:col>
      <xdr:colOff>101600</xdr:colOff>
      <xdr:row>36</xdr:row>
      <xdr:rowOff>116891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18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133418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9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79436</xdr:rowOff>
    </xdr:from>
    <xdr:to>
      <xdr:col>85</xdr:col>
      <xdr:colOff>177800</xdr:colOff>
      <xdr:row>39</xdr:row>
      <xdr:rowOff>9586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165813</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22926</xdr:rowOff>
    </xdr:from>
    <xdr:to>
      <xdr:col>76</xdr:col>
      <xdr:colOff>165100</xdr:colOff>
      <xdr:row>38</xdr:row>
      <xdr:rowOff>124526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115653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154554</xdr:rowOff>
    </xdr:from>
    <xdr:to>
      <xdr:col>72</xdr:col>
      <xdr:colOff>38100</xdr:colOff>
      <xdr:row>38</xdr:row>
      <xdr:rowOff>84703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98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75831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9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66589</xdr:rowOff>
    </xdr:from>
    <xdr:to>
      <xdr:col>67</xdr:col>
      <xdr:colOff>101600</xdr:colOff>
      <xdr:row>38</xdr:row>
      <xdr:rowOff>168189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159316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83503</xdr:rowOff>
    </xdr:from>
    <xdr:to>
      <xdr:col>85</xdr:col>
      <xdr:colOff>127000</xdr:colOff>
      <xdr:row>74</xdr:row>
      <xdr:rowOff>155575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70803"/>
          <a:ext cx="838200" cy="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155575</xdr:rowOff>
    </xdr:from>
    <xdr:to>
      <xdr:col>81</xdr:col>
      <xdr:colOff>50800</xdr:colOff>
      <xdr:row>75</xdr:row>
      <xdr:rowOff>29514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42875"/>
          <a:ext cx="889000" cy="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29514</xdr:rowOff>
    </xdr:from>
    <xdr:to>
      <xdr:col>76</xdr:col>
      <xdr:colOff>114300</xdr:colOff>
      <xdr:row>75</xdr:row>
      <xdr:rowOff>93891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88264"/>
          <a:ext cx="889000" cy="6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126822</xdr:rowOff>
    </xdr:from>
    <xdr:to>
      <xdr:col>76</xdr:col>
      <xdr:colOff>165100</xdr:colOff>
      <xdr:row>74</xdr:row>
      <xdr:rowOff>56972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73499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83833</xdr:rowOff>
    </xdr:from>
    <xdr:to>
      <xdr:col>71</xdr:col>
      <xdr:colOff>177800</xdr:colOff>
      <xdr:row>75</xdr:row>
      <xdr:rowOff>93891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4258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143802</xdr:rowOff>
    </xdr:from>
    <xdr:to>
      <xdr:col>72</xdr:col>
      <xdr:colOff>38100</xdr:colOff>
      <xdr:row>74</xdr:row>
      <xdr:rowOff>73952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135458</xdr:rowOff>
    </xdr:from>
    <xdr:to>
      <xdr:col>67</xdr:col>
      <xdr:colOff>101600</xdr:colOff>
      <xdr:row>74</xdr:row>
      <xdr:rowOff>65608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82135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32703</xdr:rowOff>
    </xdr:from>
    <xdr:to>
      <xdr:col>85</xdr:col>
      <xdr:colOff>177800</xdr:colOff>
      <xdr:row>74</xdr:row>
      <xdr:rowOff>134303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55580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104775</xdr:rowOff>
    </xdr:from>
    <xdr:to>
      <xdr:col>81</xdr:col>
      <xdr:colOff>101600</xdr:colOff>
      <xdr:row>75</xdr:row>
      <xdr:rowOff>34925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51452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150164</xdr:rowOff>
    </xdr:from>
    <xdr:to>
      <xdr:col>76</xdr:col>
      <xdr:colOff>165100</xdr:colOff>
      <xdr:row>75</xdr:row>
      <xdr:rowOff>80314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71441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43091</xdr:rowOff>
    </xdr:from>
    <xdr:to>
      <xdr:col>72</xdr:col>
      <xdr:colOff>38100</xdr:colOff>
      <xdr:row>75</xdr:row>
      <xdr:rowOff>144691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135817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9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33033</xdr:rowOff>
    </xdr:from>
    <xdr:to>
      <xdr:col>67</xdr:col>
      <xdr:colOff>101600</xdr:colOff>
      <xdr:row>75</xdr:row>
      <xdr:rowOff>134633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125759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9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129209</xdr:rowOff>
    </xdr:from>
    <xdr:to>
      <xdr:col>85</xdr:col>
      <xdr:colOff>127000</xdr:colOff>
      <xdr:row>96</xdr:row>
      <xdr:rowOff>146862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588409"/>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146862</xdr:rowOff>
    </xdr:from>
    <xdr:to>
      <xdr:col>81</xdr:col>
      <xdr:colOff>50800</xdr:colOff>
      <xdr:row>98</xdr:row>
      <xdr:rowOff>29375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06062"/>
          <a:ext cx="889000" cy="2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29375</xdr:rowOff>
    </xdr:from>
    <xdr:to>
      <xdr:col>76</xdr:col>
      <xdr:colOff>114300</xdr:colOff>
      <xdr:row>98</xdr:row>
      <xdr:rowOff>59398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3147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105029</xdr:rowOff>
    </xdr:from>
    <xdr:to>
      <xdr:col>76</xdr:col>
      <xdr:colOff>165100</xdr:colOff>
      <xdr:row>97</xdr:row>
      <xdr:rowOff>35179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51706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75831</xdr:rowOff>
    </xdr:from>
    <xdr:to>
      <xdr:col>71</xdr:col>
      <xdr:colOff>177800</xdr:colOff>
      <xdr:row>98</xdr:row>
      <xdr:rowOff>59398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363581"/>
          <a:ext cx="889000" cy="4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12536</xdr:rowOff>
    </xdr:from>
    <xdr:to>
      <xdr:col>72</xdr:col>
      <xdr:colOff>38100</xdr:colOff>
      <xdr:row>97</xdr:row>
      <xdr:rowOff>114136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130663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62954</xdr:rowOff>
    </xdr:from>
    <xdr:to>
      <xdr:col>67</xdr:col>
      <xdr:colOff>101600</xdr:colOff>
      <xdr:row>97</xdr:row>
      <xdr:rowOff>164554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155681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78409</xdr:rowOff>
    </xdr:from>
    <xdr:to>
      <xdr:col>85</xdr:col>
      <xdr:colOff>177800</xdr:colOff>
      <xdr:row>97</xdr:row>
      <xdr:rowOff>8559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101286</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3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96062</xdr:rowOff>
    </xdr:from>
    <xdr:to>
      <xdr:col>81</xdr:col>
      <xdr:colOff>101600</xdr:colOff>
      <xdr:row>97</xdr:row>
      <xdr:rowOff>26212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150025</xdr:rowOff>
    </xdr:from>
    <xdr:to>
      <xdr:col>76</xdr:col>
      <xdr:colOff>165100</xdr:colOff>
      <xdr:row>98</xdr:row>
      <xdr:rowOff>80175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71302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8598</xdr:rowOff>
    </xdr:from>
    <xdr:to>
      <xdr:col>72</xdr:col>
      <xdr:colOff>38100</xdr:colOff>
      <xdr:row>98</xdr:row>
      <xdr:rowOff>110198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101325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9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25031</xdr:rowOff>
    </xdr:from>
    <xdr:to>
      <xdr:col>67</xdr:col>
      <xdr:colOff>101600</xdr:colOff>
      <xdr:row>95</xdr:row>
      <xdr:rowOff>126631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3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143158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0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69389</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755939"/>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87024</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73574"/>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18589</xdr:rowOff>
    </xdr:from>
    <xdr:to>
      <xdr:col>116</xdr:col>
      <xdr:colOff>114300</xdr:colOff>
      <xdr:row>39</xdr:row>
      <xdr:rowOff>120189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0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104966</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2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36224</xdr:rowOff>
    </xdr:from>
    <xdr:to>
      <xdr:col>98</xdr:col>
      <xdr:colOff>38100</xdr:colOff>
      <xdr:row>39</xdr:row>
      <xdr:rowOff>137824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128951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81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37402</xdr:rowOff>
    </xdr:from>
    <xdr:to>
      <xdr:col>116</xdr:col>
      <xdr:colOff>63500</xdr:colOff>
      <xdr:row>59</xdr:row>
      <xdr:rowOff>38049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2952"/>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37020</xdr:rowOff>
    </xdr:from>
    <xdr:to>
      <xdr:col>111</xdr:col>
      <xdr:colOff>177800</xdr:colOff>
      <xdr:row>59</xdr:row>
      <xdr:rowOff>37402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257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35116</xdr:rowOff>
    </xdr:from>
    <xdr:to>
      <xdr:col>107</xdr:col>
      <xdr:colOff>50800</xdr:colOff>
      <xdr:row>59</xdr:row>
      <xdr:rowOff>37020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5066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96977</xdr:rowOff>
    </xdr:from>
    <xdr:to>
      <xdr:col>107</xdr:col>
      <xdr:colOff>101600</xdr:colOff>
      <xdr:row>58</xdr:row>
      <xdr:rowOff>27127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43654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34925</xdr:rowOff>
    </xdr:from>
    <xdr:to>
      <xdr:col>102</xdr:col>
      <xdr:colOff>114300</xdr:colOff>
      <xdr:row>59</xdr:row>
      <xdr:rowOff>35116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047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127953</xdr:rowOff>
    </xdr:from>
    <xdr:to>
      <xdr:col>102</xdr:col>
      <xdr:colOff>165100</xdr:colOff>
      <xdr:row>58</xdr:row>
      <xdr:rowOff>58103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74630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123685</xdr:rowOff>
    </xdr:from>
    <xdr:to>
      <xdr:col>98</xdr:col>
      <xdr:colOff>38100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158699</xdr:rowOff>
    </xdr:from>
    <xdr:to>
      <xdr:col>116</xdr:col>
      <xdr:colOff>114300</xdr:colOff>
      <xdr:row>59</xdr:row>
      <xdr:rowOff>88849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73626</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158052</xdr:rowOff>
    </xdr:from>
    <xdr:to>
      <xdr:col>112</xdr:col>
      <xdr:colOff>38100</xdr:colOff>
      <xdr:row>59</xdr:row>
      <xdr:rowOff>88202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79329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9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157670</xdr:rowOff>
    </xdr:from>
    <xdr:to>
      <xdr:col>107</xdr:col>
      <xdr:colOff>101600</xdr:colOff>
      <xdr:row>59</xdr:row>
      <xdr:rowOff>87820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78947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155766</xdr:rowOff>
    </xdr:from>
    <xdr:to>
      <xdr:col>102</xdr:col>
      <xdr:colOff>165100</xdr:colOff>
      <xdr:row>59</xdr:row>
      <xdr:rowOff>85916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77043</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9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155575</xdr:rowOff>
    </xdr:from>
    <xdr:to>
      <xdr:col>98</xdr:col>
      <xdr:colOff>38100</xdr:colOff>
      <xdr:row>59</xdr:row>
      <xdr:rowOff>85725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76852</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63652</xdr:rowOff>
    </xdr:from>
    <xdr:to>
      <xdr:col>116</xdr:col>
      <xdr:colOff>63500</xdr:colOff>
      <xdr:row>77</xdr:row>
      <xdr:rowOff>87674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65302"/>
          <a:ext cx="8382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87674</xdr:rowOff>
    </xdr:from>
    <xdr:to>
      <xdr:col>111</xdr:col>
      <xdr:colOff>177800</xdr:colOff>
      <xdr:row>77</xdr:row>
      <xdr:rowOff>117908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89324"/>
          <a:ext cx="8890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98609</xdr:rowOff>
    </xdr:from>
    <xdr:to>
      <xdr:col>107</xdr:col>
      <xdr:colOff>50800</xdr:colOff>
      <xdr:row>77</xdr:row>
      <xdr:rowOff>117908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957359"/>
          <a:ext cx="889000" cy="36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45238</xdr:rowOff>
    </xdr:from>
    <xdr:to>
      <xdr:col>107</xdr:col>
      <xdr:colOff>101600</xdr:colOff>
      <xdr:row>75</xdr:row>
      <xdr:rowOff>146838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163365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98609</xdr:rowOff>
    </xdr:from>
    <xdr:to>
      <xdr:col>102</xdr:col>
      <xdr:colOff>114300</xdr:colOff>
      <xdr:row>75</xdr:row>
      <xdr:rowOff>169666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957359"/>
          <a:ext cx="889000" cy="7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71793</xdr:rowOff>
    </xdr:from>
    <xdr:to>
      <xdr:col>102</xdr:col>
      <xdr:colOff>165100</xdr:colOff>
      <xdr:row>75</xdr:row>
      <xdr:rowOff>1943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18470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46875</xdr:rowOff>
    </xdr:from>
    <xdr:to>
      <xdr:col>98</xdr:col>
      <xdr:colOff>38100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12852</xdr:rowOff>
    </xdr:from>
    <xdr:to>
      <xdr:col>116</xdr:col>
      <xdr:colOff>114300</xdr:colOff>
      <xdr:row>77</xdr:row>
      <xdr:rowOff>114452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162729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36874</xdr:rowOff>
    </xdr:from>
    <xdr:to>
      <xdr:col>112</xdr:col>
      <xdr:colOff>38100</xdr:colOff>
      <xdr:row>77</xdr:row>
      <xdr:rowOff>138474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129601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67108</xdr:rowOff>
    </xdr:from>
    <xdr:to>
      <xdr:col>107</xdr:col>
      <xdr:colOff>101600</xdr:colOff>
      <xdr:row>77</xdr:row>
      <xdr:rowOff>168708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159835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47809</xdr:rowOff>
    </xdr:from>
    <xdr:to>
      <xdr:col>102</xdr:col>
      <xdr:colOff>165100</xdr:colOff>
      <xdr:row>75</xdr:row>
      <xdr:rowOff>149409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140536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9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118866</xdr:rowOff>
    </xdr:from>
    <xdr:to>
      <xdr:col>98</xdr:col>
      <xdr:colOff>38100</xdr:colOff>
      <xdr:row>76</xdr:row>
      <xdr:rowOff>49016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40143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583,304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主な構成項目である補助費等は、新型コロナウイルス感染症に対応した地域経済や住民生活等の各種支援を実施したことにより前年度に比べ住民一人当たり</a:t>
          </a:r>
          <a:r>
            <a:rPr kumimoji="1" lang="en-US" altLang="ja-JP" sz="1300">
              <a:latin typeface="ＭＳ Ｐゴシック" panose="020B0600070205080204" pitchFamily="50" charset="-128"/>
              <a:ea typeface="ＭＳ Ｐゴシック" panose="020B0600070205080204" pitchFamily="50" charset="-128"/>
            </a:rPr>
            <a:t>7,116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次ぐ物件費については、類似団体団体平均値を上回っており、前年度から住民一人当たり</a:t>
          </a:r>
          <a:r>
            <a:rPr kumimoji="1" lang="en-US" altLang="ja-JP" sz="1300">
              <a:latin typeface="ＭＳ Ｐゴシック" panose="020B0600070205080204" pitchFamily="50" charset="-128"/>
              <a:ea typeface="ＭＳ Ｐゴシック" panose="020B0600070205080204" pitchFamily="50" charset="-128"/>
            </a:rPr>
            <a:t>6,919</a:t>
          </a:r>
          <a:r>
            <a:rPr kumimoji="1" lang="ja-JP" altLang="en-US" sz="1300">
              <a:latin typeface="ＭＳ Ｐゴシック" panose="020B0600070205080204" pitchFamily="50" charset="-128"/>
              <a:ea typeface="ＭＳ Ｐゴシック" panose="020B0600070205080204" pitchFamily="50" charset="-128"/>
            </a:rPr>
            <a:t>円の増となった。主な要因は、ふるさと応援寄付金の増収に伴う返礼品等にかかる経費や新市営体育館及び総合運動整備事業に係る経費の増である。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また、扶助費については、子育て世帯等への臨時特別給付費支給事業の減により、前年度から住民一人当たり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14,258</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　今後も行政改革や外部評価等を通して事業を精査するとともに、職員一人ひとりのコスト意識を更に改革し、自主財源の確保に努めるなど、健全な財政運営を図っていく。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28,356
27,793
143.69
17,180,945
16,540,169
507,409
8,833,335
18,037,180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146939</xdr:rowOff>
    </xdr:from>
    <xdr:to>
      <xdr:col>24</xdr:col>
      <xdr:colOff>63500</xdr:colOff>
      <xdr:row>34</xdr:row>
      <xdr:rowOff>161417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623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146939</xdr:rowOff>
    </xdr:from>
    <xdr:to>
      <xdr:col>19</xdr:col>
      <xdr:colOff>177800</xdr:colOff>
      <xdr:row>35</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7623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20828</xdr:rowOff>
    </xdr:from>
    <xdr:to>
      <xdr:col>15</xdr:col>
      <xdr:colOff>50800</xdr:colOff>
      <xdr:row>35</xdr:row>
      <xdr:rowOff>47498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157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124333</xdr:rowOff>
    </xdr:from>
    <xdr:to>
      <xdr:col>15</xdr:col>
      <xdr:colOff>101600</xdr:colOff>
      <xdr:row>35</xdr:row>
      <xdr:rowOff>54483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71010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169799</xdr:rowOff>
    </xdr:from>
    <xdr:to>
      <xdr:col>10</xdr:col>
      <xdr:colOff>114300</xdr:colOff>
      <xdr:row>35</xdr:row>
      <xdr:rowOff>20828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909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45466</xdr:rowOff>
    </xdr:from>
    <xdr:to>
      <xdr:col>10</xdr:col>
      <xdr:colOff>165100</xdr:colOff>
      <xdr:row>34</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35560</xdr:rowOff>
    </xdr:from>
    <xdr:to>
      <xdr:col>6</xdr:col>
      <xdr:colOff>38100</xdr:colOff>
      <xdr:row>34</xdr:row>
      <xdr:rowOff>137160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153687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110617</xdr:rowOff>
    </xdr:from>
    <xdr:to>
      <xdr:col>24</xdr:col>
      <xdr:colOff>114300</xdr:colOff>
      <xdr:row>35</xdr:row>
      <xdr:rowOff>40767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133494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96139</xdr:rowOff>
    </xdr:from>
    <xdr:to>
      <xdr:col>20</xdr:col>
      <xdr:colOff>38100</xdr:colOff>
      <xdr:row>35</xdr:row>
      <xdr:rowOff>26289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42816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168148</xdr:rowOff>
    </xdr:from>
    <xdr:to>
      <xdr:col>15</xdr:col>
      <xdr:colOff>101600</xdr:colOff>
      <xdr:row>35</xdr:row>
      <xdr:rowOff>98298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141478</xdr:rowOff>
    </xdr:from>
    <xdr:to>
      <xdr:col>10</xdr:col>
      <xdr:colOff>165100</xdr:colOff>
      <xdr:row>35</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62755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118999</xdr:rowOff>
    </xdr:from>
    <xdr:to>
      <xdr:col>6</xdr:col>
      <xdr:colOff>38100</xdr:colOff>
      <xdr:row>35</xdr:row>
      <xdr:rowOff>49149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40276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26177</xdr:rowOff>
    </xdr:from>
    <xdr:to>
      <xdr:col>24</xdr:col>
      <xdr:colOff>63500</xdr:colOff>
      <xdr:row>56</xdr:row>
      <xdr:rowOff>35184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7377"/>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19383</xdr:rowOff>
    </xdr:from>
    <xdr:to>
      <xdr:col>19</xdr:col>
      <xdr:colOff>177800</xdr:colOff>
      <xdr:row>56</xdr:row>
      <xdr:rowOff>35184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77683"/>
          <a:ext cx="889000" cy="35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19383</xdr:rowOff>
    </xdr:from>
    <xdr:to>
      <xdr:col>15</xdr:col>
      <xdr:colOff>50800</xdr:colOff>
      <xdr:row>56</xdr:row>
      <xdr:rowOff>135800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77683"/>
          <a:ext cx="889000" cy="45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154211</xdr:rowOff>
    </xdr:from>
    <xdr:to>
      <xdr:col>15</xdr:col>
      <xdr:colOff>101600</xdr:colOff>
      <xdr:row>53</xdr:row>
      <xdr:rowOff>84361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100888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4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32134</xdr:rowOff>
    </xdr:from>
    <xdr:to>
      <xdr:col>10</xdr:col>
      <xdr:colOff>114300</xdr:colOff>
      <xdr:row>56</xdr:row>
      <xdr:rowOff>135800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33334"/>
          <a:ext cx="889000" cy="10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138749</xdr:rowOff>
    </xdr:from>
    <xdr:to>
      <xdr:col>10</xdr:col>
      <xdr:colOff>165100</xdr:colOff>
      <xdr:row>56</xdr:row>
      <xdr:rowOff>68899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85426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23356</xdr:rowOff>
    </xdr:from>
    <xdr:to>
      <xdr:col>6</xdr:col>
      <xdr:colOff>38100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116083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146827</xdr:rowOff>
    </xdr:from>
    <xdr:to>
      <xdr:col>24</xdr:col>
      <xdr:colOff>114300</xdr:colOff>
      <xdr:row>56</xdr:row>
      <xdr:rowOff>76977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169704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155834</xdr:rowOff>
    </xdr:from>
    <xdr:to>
      <xdr:col>20</xdr:col>
      <xdr:colOff>38100</xdr:colOff>
      <xdr:row>56</xdr:row>
      <xdr:rowOff>85984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102511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140033</xdr:rowOff>
    </xdr:from>
    <xdr:to>
      <xdr:col>15</xdr:col>
      <xdr:colOff>101600</xdr:colOff>
      <xdr:row>54</xdr:row>
      <xdr:rowOff>70183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2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61310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1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85000</xdr:rowOff>
    </xdr:from>
    <xdr:to>
      <xdr:col>10</xdr:col>
      <xdr:colOff>165100</xdr:colOff>
      <xdr:row>57</xdr:row>
      <xdr:rowOff>15150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6277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152784</xdr:rowOff>
    </xdr:from>
    <xdr:to>
      <xdr:col>6</xdr:col>
      <xdr:colOff>38100</xdr:colOff>
      <xdr:row>56</xdr:row>
      <xdr:rowOff>82934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99461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77020</xdr:rowOff>
    </xdr:from>
    <xdr:to>
      <xdr:col>24</xdr:col>
      <xdr:colOff>63500</xdr:colOff>
      <xdr:row>76</xdr:row>
      <xdr:rowOff>168830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7220"/>
          <a:ext cx="838200" cy="9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77020</xdr:rowOff>
    </xdr:from>
    <xdr:to>
      <xdr:col>19</xdr:col>
      <xdr:colOff>177800</xdr:colOff>
      <xdr:row>78</xdr:row>
      <xdr:rowOff>11531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7220"/>
          <a:ext cx="889000" cy="27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11531</xdr:rowOff>
    </xdr:from>
    <xdr:to>
      <xdr:col>15</xdr:col>
      <xdr:colOff>50800</xdr:colOff>
      <xdr:row>78</xdr:row>
      <xdr:rowOff>65787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4631"/>
          <a:ext cx="889000" cy="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126789</xdr:rowOff>
    </xdr:from>
    <xdr:to>
      <xdr:col>10</xdr:col>
      <xdr:colOff>114300</xdr:colOff>
      <xdr:row>78</xdr:row>
      <xdr:rowOff>65787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28439"/>
          <a:ext cx="889000" cy="1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138763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22427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118030</xdr:rowOff>
    </xdr:from>
    <xdr:to>
      <xdr:col>24</xdr:col>
      <xdr:colOff>114300</xdr:colOff>
      <xdr:row>77</xdr:row>
      <xdr:rowOff>48180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96457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26220</xdr:rowOff>
    </xdr:from>
    <xdr:to>
      <xdr:col>20</xdr:col>
      <xdr:colOff>38100</xdr:colOff>
      <xdr:row>76</xdr:row>
      <xdr:rowOff>127820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118947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132181</xdr:rowOff>
    </xdr:from>
    <xdr:to>
      <xdr:col>15</xdr:col>
      <xdr:colOff>101600</xdr:colOff>
      <xdr:row>78</xdr:row>
      <xdr:rowOff>62331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53458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14987</xdr:rowOff>
    </xdr:from>
    <xdr:to>
      <xdr:col>10</xdr:col>
      <xdr:colOff>165100</xdr:colOff>
      <xdr:row>78</xdr:row>
      <xdr:rowOff>116587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107714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75989</xdr:rowOff>
    </xdr:from>
    <xdr:to>
      <xdr:col>6</xdr:col>
      <xdr:colOff>38100</xdr:colOff>
      <xdr:row>78</xdr:row>
      <xdr:rowOff>6139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168716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120923</xdr:rowOff>
    </xdr:from>
    <xdr:to>
      <xdr:col>24</xdr:col>
      <xdr:colOff>63500</xdr:colOff>
      <xdr:row>97</xdr:row>
      <xdr:rowOff>128259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1573"/>
          <a:ext cx="8382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128259</xdr:rowOff>
    </xdr:from>
    <xdr:to>
      <xdr:col>19</xdr:col>
      <xdr:colOff>177800</xdr:colOff>
      <xdr:row>98</xdr:row>
      <xdr:rowOff>43045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8909"/>
          <a:ext cx="8890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43045</xdr:rowOff>
    </xdr:from>
    <xdr:to>
      <xdr:col>15</xdr:col>
      <xdr:colOff>50800</xdr:colOff>
      <xdr:row>98</xdr:row>
      <xdr:rowOff>52690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5145"/>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96988</xdr:rowOff>
    </xdr:from>
    <xdr:to>
      <xdr:col>15</xdr:col>
      <xdr:colOff>101600</xdr:colOff>
      <xdr:row>98</xdr:row>
      <xdr:rowOff>27138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43665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46301</xdr:rowOff>
    </xdr:from>
    <xdr:to>
      <xdr:col>10</xdr:col>
      <xdr:colOff>114300</xdr:colOff>
      <xdr:row>98</xdr:row>
      <xdr:rowOff>52690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48401"/>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111869</xdr:rowOff>
    </xdr:from>
    <xdr:to>
      <xdr:col>10</xdr:col>
      <xdr:colOff>165100</xdr:colOff>
      <xdr:row>98</xdr:row>
      <xdr:rowOff>42019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58546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84574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70123</xdr:rowOff>
    </xdr:from>
    <xdr:to>
      <xdr:col>24</xdr:col>
      <xdr:colOff>114300</xdr:colOff>
      <xdr:row>98</xdr:row>
      <xdr:rowOff>273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93000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77459</xdr:rowOff>
    </xdr:from>
    <xdr:to>
      <xdr:col>20</xdr:col>
      <xdr:colOff>38100</xdr:colOff>
      <xdr:row>98</xdr:row>
      <xdr:rowOff>7609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24136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163695</xdr:rowOff>
    </xdr:from>
    <xdr:to>
      <xdr:col>15</xdr:col>
      <xdr:colOff>101600</xdr:colOff>
      <xdr:row>98</xdr:row>
      <xdr:rowOff>93845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84972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1890</xdr:rowOff>
    </xdr:from>
    <xdr:to>
      <xdr:col>10</xdr:col>
      <xdr:colOff>165100</xdr:colOff>
      <xdr:row>98</xdr:row>
      <xdr:rowOff>103490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166951</xdr:rowOff>
    </xdr:from>
    <xdr:to>
      <xdr:col>6</xdr:col>
      <xdr:colOff>38100</xdr:colOff>
      <xdr:row>98</xdr:row>
      <xdr:rowOff>97101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88228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148844</xdr:rowOff>
    </xdr:from>
    <xdr:to>
      <xdr:col>55</xdr:col>
      <xdr:colOff>0</xdr:colOff>
      <xdr:row>38</xdr:row>
      <xdr:rowOff>3846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92494"/>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3846</xdr:rowOff>
    </xdr:from>
    <xdr:to>
      <xdr:col>50</xdr:col>
      <xdr:colOff>114300</xdr:colOff>
      <xdr:row>38</xdr:row>
      <xdr:rowOff>77651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18946"/>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77651</xdr:rowOff>
    </xdr:from>
    <xdr:to>
      <xdr:col>45</xdr:col>
      <xdr:colOff>177800</xdr:colOff>
      <xdr:row>38</xdr:row>
      <xdr:rowOff>91694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9275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33238</xdr:rowOff>
    </xdr:from>
    <xdr:to>
      <xdr:col>41</xdr:col>
      <xdr:colOff>50800</xdr:colOff>
      <xdr:row>38</xdr:row>
      <xdr:rowOff>91694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48338"/>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98044</xdr:rowOff>
    </xdr:from>
    <xdr:to>
      <xdr:col>55</xdr:col>
      <xdr:colOff>50800</xdr:colOff>
      <xdr:row>38</xdr:row>
      <xdr:rowOff>28194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76471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124496</xdr:rowOff>
    </xdr:from>
    <xdr:to>
      <xdr:col>50</xdr:col>
      <xdr:colOff>165100</xdr:colOff>
      <xdr:row>38</xdr:row>
      <xdr:rowOff>54646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45773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6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26851</xdr:rowOff>
    </xdr:from>
    <xdr:to>
      <xdr:col>46</xdr:col>
      <xdr:colOff>38100</xdr:colOff>
      <xdr:row>38</xdr:row>
      <xdr:rowOff>128451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119578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3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40894</xdr:rowOff>
    </xdr:from>
    <xdr:to>
      <xdr:col>41</xdr:col>
      <xdr:colOff>101600</xdr:colOff>
      <xdr:row>38</xdr:row>
      <xdr:rowOff>142494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133621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153888</xdr:rowOff>
    </xdr:from>
    <xdr:to>
      <xdr:col>36</xdr:col>
      <xdr:colOff>165100</xdr:colOff>
      <xdr:row>38</xdr:row>
      <xdr:rowOff>84038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100565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7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73368</xdr:rowOff>
    </xdr:from>
    <xdr:to>
      <xdr:col>55</xdr:col>
      <xdr:colOff>0</xdr:colOff>
      <xdr:row>56</xdr:row>
      <xdr:rowOff>106667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74568"/>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99581</xdr:rowOff>
    </xdr:from>
    <xdr:to>
      <xdr:col>50</xdr:col>
      <xdr:colOff>114300</xdr:colOff>
      <xdr:row>56</xdr:row>
      <xdr:rowOff>106667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0078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99581</xdr:rowOff>
    </xdr:from>
    <xdr:to>
      <xdr:col>45</xdr:col>
      <xdr:colOff>177800</xdr:colOff>
      <xdr:row>56</xdr:row>
      <xdr:rowOff>143853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00781"/>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143853</xdr:rowOff>
    </xdr:from>
    <xdr:to>
      <xdr:col>41</xdr:col>
      <xdr:colOff>50800</xdr:colOff>
      <xdr:row>57</xdr:row>
      <xdr:rowOff>23305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45053"/>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22568</xdr:rowOff>
    </xdr:from>
    <xdr:to>
      <xdr:col>55</xdr:col>
      <xdr:colOff>50800</xdr:colOff>
      <xdr:row>56</xdr:row>
      <xdr:rowOff>124168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45445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55867</xdr:rowOff>
    </xdr:from>
    <xdr:to>
      <xdr:col>50</xdr:col>
      <xdr:colOff>165100</xdr:colOff>
      <xdr:row>56</xdr:row>
      <xdr:rowOff>157467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48781</xdr:rowOff>
    </xdr:from>
    <xdr:to>
      <xdr:col>46</xdr:col>
      <xdr:colOff>38100</xdr:colOff>
      <xdr:row>56</xdr:row>
      <xdr:rowOff>150381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141508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7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93053</xdr:rowOff>
    </xdr:from>
    <xdr:to>
      <xdr:col>41</xdr:col>
      <xdr:colOff>101600</xdr:colOff>
      <xdr:row>57</xdr:row>
      <xdr:rowOff>23203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14330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78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143955</xdr:rowOff>
    </xdr:from>
    <xdr:to>
      <xdr:col>36</xdr:col>
      <xdr:colOff>165100</xdr:colOff>
      <xdr:row>57</xdr:row>
      <xdr:rowOff>74105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65232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113343</xdr:rowOff>
    </xdr:from>
    <xdr:to>
      <xdr:col>55</xdr:col>
      <xdr:colOff>0</xdr:colOff>
      <xdr:row>77</xdr:row>
      <xdr:rowOff>95123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72093"/>
          <a:ext cx="838200" cy="3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54866</xdr:rowOff>
    </xdr:from>
    <xdr:to>
      <xdr:col>50</xdr:col>
      <xdr:colOff>114300</xdr:colOff>
      <xdr:row>77</xdr:row>
      <xdr:rowOff>95123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85066"/>
          <a:ext cx="889000" cy="2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54866</xdr:rowOff>
    </xdr:from>
    <xdr:to>
      <xdr:col>45</xdr:col>
      <xdr:colOff>177800</xdr:colOff>
      <xdr:row>77</xdr:row>
      <xdr:rowOff>170081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85066"/>
          <a:ext cx="889000" cy="28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33031</xdr:rowOff>
    </xdr:from>
    <xdr:to>
      <xdr:col>46</xdr:col>
      <xdr:colOff>38100</xdr:colOff>
      <xdr:row>74</xdr:row>
      <xdr:rowOff>134631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151158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170081</xdr:rowOff>
    </xdr:from>
    <xdr:to>
      <xdr:col>41</xdr:col>
      <xdr:colOff>50800</xdr:colOff>
      <xdr:row>78</xdr:row>
      <xdr:rowOff>37218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71731"/>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108240</xdr:rowOff>
    </xdr:from>
    <xdr:to>
      <xdr:col>41</xdr:col>
      <xdr:colOff>101600</xdr:colOff>
      <xdr:row>76</xdr:row>
      <xdr:rowOff>38390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54917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165869</xdr:rowOff>
    </xdr:from>
    <xdr:to>
      <xdr:col>36</xdr:col>
      <xdr:colOff>165100</xdr:colOff>
      <xdr:row>76</xdr:row>
      <xdr:rowOff>96019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112547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62543</xdr:rowOff>
    </xdr:from>
    <xdr:to>
      <xdr:col>55</xdr:col>
      <xdr:colOff>50800</xdr:colOff>
      <xdr:row>75</xdr:row>
      <xdr:rowOff>164142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212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85420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7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44323</xdr:rowOff>
    </xdr:from>
    <xdr:to>
      <xdr:col>50</xdr:col>
      <xdr:colOff>165100</xdr:colOff>
      <xdr:row>77</xdr:row>
      <xdr:rowOff>145923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137050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4066</xdr:rowOff>
    </xdr:from>
    <xdr:to>
      <xdr:col>46</xdr:col>
      <xdr:colOff>38100</xdr:colOff>
      <xdr:row>76</xdr:row>
      <xdr:rowOff>105666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96793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119281</xdr:rowOff>
    </xdr:from>
    <xdr:to>
      <xdr:col>41</xdr:col>
      <xdr:colOff>101600</xdr:colOff>
      <xdr:row>78</xdr:row>
      <xdr:rowOff>49431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40558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1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157868</xdr:rowOff>
    </xdr:from>
    <xdr:to>
      <xdr:col>36</xdr:col>
      <xdr:colOff>165100</xdr:colOff>
      <xdr:row>78</xdr:row>
      <xdr:rowOff>88018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79145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54102</xdr:rowOff>
    </xdr:from>
    <xdr:to>
      <xdr:col>55</xdr:col>
      <xdr:colOff>0</xdr:colOff>
      <xdr:row>97</xdr:row>
      <xdr:rowOff>76555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84752"/>
          <a:ext cx="8382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76555</xdr:rowOff>
    </xdr:from>
    <xdr:to>
      <xdr:col>50</xdr:col>
      <xdr:colOff>114300</xdr:colOff>
      <xdr:row>97</xdr:row>
      <xdr:rowOff>132156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07205"/>
          <a:ext cx="8890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71259</xdr:rowOff>
    </xdr:from>
    <xdr:to>
      <xdr:col>45</xdr:col>
      <xdr:colOff>177800</xdr:colOff>
      <xdr:row>97</xdr:row>
      <xdr:rowOff>132156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01909"/>
          <a:ext cx="889000" cy="6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71259</xdr:rowOff>
    </xdr:from>
    <xdr:to>
      <xdr:col>41</xdr:col>
      <xdr:colOff>50800</xdr:colOff>
      <xdr:row>97</xdr:row>
      <xdr:rowOff>86271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01909"/>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3302</xdr:rowOff>
    </xdr:from>
    <xdr:to>
      <xdr:col>55</xdr:col>
      <xdr:colOff>50800</xdr:colOff>
      <xdr:row>97</xdr:row>
      <xdr:rowOff>104902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153179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25755</xdr:rowOff>
    </xdr:from>
    <xdr:to>
      <xdr:col>50</xdr:col>
      <xdr:colOff>165100</xdr:colOff>
      <xdr:row>97</xdr:row>
      <xdr:rowOff>127355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118482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81356</xdr:rowOff>
    </xdr:from>
    <xdr:to>
      <xdr:col>46</xdr:col>
      <xdr:colOff>38100</xdr:colOff>
      <xdr:row>98</xdr:row>
      <xdr:rowOff>11506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20459</xdr:rowOff>
    </xdr:from>
    <xdr:to>
      <xdr:col>41</xdr:col>
      <xdr:colOff>101600</xdr:colOff>
      <xdr:row>97</xdr:row>
      <xdr:rowOff>122059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138586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35471</xdr:rowOff>
    </xdr:from>
    <xdr:to>
      <xdr:col>36</xdr:col>
      <xdr:colOff>165100</xdr:colOff>
      <xdr:row>97</xdr:row>
      <xdr:rowOff>137071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128198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50927</xdr:rowOff>
    </xdr:from>
    <xdr:to>
      <xdr:col>85</xdr:col>
      <xdr:colOff>127000</xdr:colOff>
      <xdr:row>36</xdr:row>
      <xdr:rowOff>64300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23127"/>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50927</xdr:rowOff>
    </xdr:from>
    <xdr:to>
      <xdr:col>81</xdr:col>
      <xdr:colOff>50800</xdr:colOff>
      <xdr:row>36</xdr:row>
      <xdr:rowOff>71577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23127"/>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15875</xdr:rowOff>
    </xdr:from>
    <xdr:to>
      <xdr:col>76</xdr:col>
      <xdr:colOff>114300</xdr:colOff>
      <xdr:row>36</xdr:row>
      <xdr:rowOff>71577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188075"/>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15875</xdr:rowOff>
    </xdr:from>
    <xdr:to>
      <xdr:col>71</xdr:col>
      <xdr:colOff>177800</xdr:colOff>
      <xdr:row>36</xdr:row>
      <xdr:rowOff>78664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88075"/>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57904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13500</xdr:rowOff>
    </xdr:from>
    <xdr:to>
      <xdr:col>85</xdr:col>
      <xdr:colOff>177800</xdr:colOff>
      <xdr:row>36</xdr:row>
      <xdr:rowOff>115100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36377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xdr:rowOff>
    </xdr:from>
    <xdr:to>
      <xdr:col>81</xdr:col>
      <xdr:colOff>101600</xdr:colOff>
      <xdr:row>36</xdr:row>
      <xdr:rowOff>101727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118254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20777</xdr:rowOff>
    </xdr:from>
    <xdr:to>
      <xdr:col>76</xdr:col>
      <xdr:colOff>165100</xdr:colOff>
      <xdr:row>36</xdr:row>
      <xdr:rowOff>122377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136525</xdr:rowOff>
    </xdr:from>
    <xdr:to>
      <xdr:col>72</xdr:col>
      <xdr:colOff>38100</xdr:colOff>
      <xdr:row>36</xdr:row>
      <xdr:rowOff>66675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57802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27864</xdr:rowOff>
    </xdr:from>
    <xdr:to>
      <xdr:col>67</xdr:col>
      <xdr:colOff>101600</xdr:colOff>
      <xdr:row>36</xdr:row>
      <xdr:rowOff>129464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120591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122580</xdr:rowOff>
    </xdr:from>
    <xdr:to>
      <xdr:col>85</xdr:col>
      <xdr:colOff>127000</xdr:colOff>
      <xdr:row>56</xdr:row>
      <xdr:rowOff>168656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23780"/>
          <a:ext cx="838200" cy="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38760</xdr:rowOff>
    </xdr:from>
    <xdr:to>
      <xdr:col>81</xdr:col>
      <xdr:colOff>50800</xdr:colOff>
      <xdr:row>56</xdr:row>
      <xdr:rowOff>168656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39960"/>
          <a:ext cx="889000" cy="1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38760</xdr:rowOff>
    </xdr:from>
    <xdr:to>
      <xdr:col>76</xdr:col>
      <xdr:colOff>114300</xdr:colOff>
      <xdr:row>57</xdr:row>
      <xdr:rowOff>19951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39960"/>
          <a:ext cx="889000" cy="15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16993</xdr:rowOff>
    </xdr:from>
    <xdr:to>
      <xdr:col>71</xdr:col>
      <xdr:colOff>177800</xdr:colOff>
      <xdr:row>57</xdr:row>
      <xdr:rowOff>19951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89643"/>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71780</xdr:rowOff>
    </xdr:from>
    <xdr:to>
      <xdr:col>85</xdr:col>
      <xdr:colOff>177800</xdr:colOff>
      <xdr:row>57</xdr:row>
      <xdr:rowOff>1930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94657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117856</xdr:rowOff>
    </xdr:from>
    <xdr:to>
      <xdr:col>81</xdr:col>
      <xdr:colOff>101600</xdr:colOff>
      <xdr:row>57</xdr:row>
      <xdr:rowOff>48006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64533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4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159410</xdr:rowOff>
    </xdr:from>
    <xdr:to>
      <xdr:col>76</xdr:col>
      <xdr:colOff>165100</xdr:colOff>
      <xdr:row>56</xdr:row>
      <xdr:rowOff>89560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106087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140601</xdr:rowOff>
    </xdr:from>
    <xdr:to>
      <xdr:col>72</xdr:col>
      <xdr:colOff>38100</xdr:colOff>
      <xdr:row>57</xdr:row>
      <xdr:rowOff>70751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61878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137643</xdr:rowOff>
    </xdr:from>
    <xdr:to>
      <xdr:col>67</xdr:col>
      <xdr:colOff>101600</xdr:colOff>
      <xdr:row>57</xdr:row>
      <xdr:rowOff>67793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58920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130235</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3335"/>
          <a:ext cx="8382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73726</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46826"/>
          <a:ext cx="8890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33903</xdr:rowOff>
    </xdr:from>
    <xdr:to>
      <xdr:col>76</xdr:col>
      <xdr:colOff>114300</xdr:colOff>
      <xdr:row>78</xdr:row>
      <xdr:rowOff>73726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07003"/>
          <a:ext cx="8890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128846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33903</xdr:rowOff>
    </xdr:from>
    <xdr:to>
      <xdr:col>71</xdr:col>
      <xdr:colOff>177800</xdr:colOff>
      <xdr:row>78</xdr:row>
      <xdr:rowOff>117388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07003"/>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140701</xdr:rowOff>
    </xdr:from>
    <xdr:to>
      <xdr:col>72</xdr:col>
      <xdr:colOff>38100</xdr:colOff>
      <xdr:row>76</xdr:row>
      <xdr:rowOff>70851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9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87378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15291</xdr:rowOff>
    </xdr:from>
    <xdr:to>
      <xdr:col>67</xdr:col>
      <xdr:colOff>101600</xdr:colOff>
      <xdr:row>76</xdr:row>
      <xdr:rowOff>116891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133418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79435</xdr:rowOff>
    </xdr:from>
    <xdr:to>
      <xdr:col>85</xdr:col>
      <xdr:colOff>177800</xdr:colOff>
      <xdr:row>79</xdr:row>
      <xdr:rowOff>9585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165812</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67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22926</xdr:rowOff>
    </xdr:from>
    <xdr:to>
      <xdr:col>76</xdr:col>
      <xdr:colOff>165100</xdr:colOff>
      <xdr:row>78</xdr:row>
      <xdr:rowOff>124526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115653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154553</xdr:rowOff>
    </xdr:from>
    <xdr:to>
      <xdr:col>72</xdr:col>
      <xdr:colOff>38100</xdr:colOff>
      <xdr:row>78</xdr:row>
      <xdr:rowOff>84703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75830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4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66588</xdr:rowOff>
    </xdr:from>
    <xdr:to>
      <xdr:col>67</xdr:col>
      <xdr:colOff>101600</xdr:colOff>
      <xdr:row>78</xdr:row>
      <xdr:rowOff>168188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159315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3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83502</xdr:rowOff>
    </xdr:from>
    <xdr:to>
      <xdr:col>85</xdr:col>
      <xdr:colOff>127000</xdr:colOff>
      <xdr:row>94</xdr:row>
      <xdr:rowOff>155575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99802"/>
          <a:ext cx="8382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155575</xdr:rowOff>
    </xdr:from>
    <xdr:to>
      <xdr:col>81</xdr:col>
      <xdr:colOff>50800</xdr:colOff>
      <xdr:row>95</xdr:row>
      <xdr:rowOff>29514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71875"/>
          <a:ext cx="889000" cy="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29514</xdr:rowOff>
    </xdr:from>
    <xdr:to>
      <xdr:col>76</xdr:col>
      <xdr:colOff>114300</xdr:colOff>
      <xdr:row>95</xdr:row>
      <xdr:rowOff>93890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17264"/>
          <a:ext cx="889000" cy="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126772</xdr:rowOff>
    </xdr:from>
    <xdr:to>
      <xdr:col>76</xdr:col>
      <xdr:colOff>165100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83832</xdr:rowOff>
    </xdr:from>
    <xdr:to>
      <xdr:col>71</xdr:col>
      <xdr:colOff>177800</xdr:colOff>
      <xdr:row>95</xdr:row>
      <xdr:rowOff>93890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7158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143777</xdr:rowOff>
    </xdr:from>
    <xdr:to>
      <xdr:col>72</xdr:col>
      <xdr:colOff>38100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135382</xdr:rowOff>
    </xdr:from>
    <xdr:to>
      <xdr:col>67</xdr:col>
      <xdr:colOff>101600</xdr:colOff>
      <xdr:row>94</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32702</xdr:rowOff>
    </xdr:from>
    <xdr:to>
      <xdr:col>85</xdr:col>
      <xdr:colOff>177800</xdr:colOff>
      <xdr:row>94</xdr:row>
      <xdr:rowOff>134302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55579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104775</xdr:rowOff>
    </xdr:from>
    <xdr:to>
      <xdr:col>81</xdr:col>
      <xdr:colOff>101600</xdr:colOff>
      <xdr:row>95</xdr:row>
      <xdr:rowOff>34925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51452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150164</xdr:rowOff>
    </xdr:from>
    <xdr:to>
      <xdr:col>76</xdr:col>
      <xdr:colOff>165100</xdr:colOff>
      <xdr:row>95</xdr:row>
      <xdr:rowOff>80314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71441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43090</xdr:rowOff>
    </xdr:from>
    <xdr:to>
      <xdr:col>72</xdr:col>
      <xdr:colOff>38100</xdr:colOff>
      <xdr:row>95</xdr:row>
      <xdr:rowOff>144690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135817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33032</xdr:rowOff>
    </xdr:from>
    <xdr:to>
      <xdr:col>67</xdr:col>
      <xdr:colOff>101600</xdr:colOff>
      <xdr:row>95</xdr:row>
      <xdr:rowOff>134632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125759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年度に実施したコロナ対策に係る臨時給付金支給事業費分が減少した一方で、後年度の大規模事業に備えた基金の積立てにより類似団体と比較して一人当たりコストは高い状況となっている。</a:t>
          </a:r>
        </a:p>
        <a:p>
          <a:r>
            <a:rPr kumimoji="1" lang="ja-JP" altLang="en-US" sz="1300">
              <a:latin typeface="ＭＳ Ｐゴシック" panose="020B0600070205080204" pitchFamily="50" charset="-128"/>
              <a:ea typeface="ＭＳ Ｐゴシック" panose="020B0600070205080204" pitchFamily="50" charset="-128"/>
            </a:rPr>
            <a:t>　民生費は、国民健康保険特別会計や介護保険特別会計への繰出金等が増となる一方で、子育て世帯への臨時特別給付金支給事業の減により、前年度から住民一人当たり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8,434</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衛生費は、一部事務組合負担金や水道事業会計への補助金の増などにより、前年度から住民一人当たり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商工費は、物価高騰対応や地域経済の活性化に対応した事業の実施により、前年度から住民一人当たり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14,203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教育費は、地区公民館建て替えによる地区公民館管理運営費や総合運動場管理運営費に係る経費の増などにより、前年度から住民一人当たり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3,628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今後も教育費や公債費等の増加が見込まれるため、事務事業評価や外部評価等により事業の見直しを行い、経費の抑制に努める。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年度は景気回復の進捗による市税の増収（前年度比</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千万円）などにより，最終的には取り崩しを行わなかったため，実質収支の伸びに牽引されて残高が回復している。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実質単年度収支も標準財政規模に占める割合では</a:t>
          </a:r>
          <a:r>
            <a:rPr kumimoji="1" lang="en-US" altLang="ja-JP" sz="1200">
              <a:latin typeface="ＭＳ ゴシック" pitchFamily="49" charset="-128"/>
              <a:ea typeface="ＭＳ ゴシック" pitchFamily="49" charset="-128"/>
            </a:rPr>
            <a:t>8.63</a:t>
          </a:r>
          <a:r>
            <a:rPr kumimoji="1" lang="ja-JP" altLang="en-US" sz="1200">
              <a:latin typeface="ＭＳ ゴシック" pitchFamily="49" charset="-128"/>
              <a:ea typeface="ＭＳ ゴシック" pitchFamily="49" charset="-128"/>
            </a:rPr>
            <a:t>ポイント増で黒字化となっている。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　</a:t>
          </a:r>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一般会計においては、市税等の増収により実質収支が増加している一方で、国民健康保険韮崎市立病院事業会計は、入院患者数の減少、病床利用率</a:t>
          </a:r>
          <a:r>
            <a:rPr kumimoji="1" lang="en-US" altLang="ja-JP" sz="1400">
              <a:latin typeface="ＭＳ ゴシック" pitchFamily="49" charset="-128"/>
              <a:ea typeface="ＭＳ ゴシック" pitchFamily="49" charset="-128"/>
            </a:rPr>
            <a:t>60.4</a:t>
          </a:r>
          <a:r>
            <a:rPr kumimoji="1" lang="ja-JP" altLang="en-US" sz="1400">
              <a:latin typeface="ＭＳ ゴシック" pitchFamily="49" charset="-128"/>
              <a:ea typeface="ＭＳ ゴシック" pitchFamily="49" charset="-128"/>
            </a:rPr>
            <a:t>％（前年度と比較して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ポイント減）の低下、物価高騰による経費の増により実質収支が減少している。</a:t>
          </a:r>
        </a:p>
        <a:p>
          <a:r>
            <a:rPr kumimoji="1" lang="ja-JP" altLang="en-US" sz="1400">
              <a:latin typeface="ＭＳ ゴシック" pitchFamily="49" charset="-128"/>
              <a:ea typeface="ＭＳ ゴシック" pitchFamily="49" charset="-128"/>
            </a:rPr>
            <a:t>　こうしたことが主な要因となり、全体として連結実質赤字比率に係る黒字額は前年度より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ポイント減少した。　</a:t>
          </a:r>
        </a:p>
        <a:p>
          <a:r>
            <a:rPr kumimoji="1" lang="ja-JP" altLang="en-US" sz="1400">
              <a:latin typeface="ＭＳ ゴシック" pitchFamily="49" charset="-128"/>
              <a:ea typeface="ＭＳ ゴシック" pitchFamily="49" charset="-128"/>
            </a:rPr>
            <a:t>　今後も各会計において更なる収入確保を図り、歳出抑制に努めていく必要がある。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17180945</v>
      </c>
      <c r="BO4" s="449"/>
      <c r="BP4" s="449"/>
      <c r="BQ4" s="449"/>
      <c r="BR4" s="449"/>
      <c r="BS4" s="449"/>
      <c r="BT4" s="449"/>
      <c r="BU4" s="450"/>
      <c r="BV4" s="448">
        <v>16617561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4.2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16540169</v>
      </c>
      <c r="BO5" s="420"/>
      <c r="BP5" s="420"/>
      <c r="BQ5" s="420"/>
      <c r="BR5" s="420"/>
      <c r="BS5" s="420"/>
      <c r="BT5" s="420"/>
      <c r="BU5" s="421"/>
      <c r="BV5" s="419">
        <v>16034297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86.9</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640776</v>
      </c>
      <c r="BO6" s="420"/>
      <c r="BP6" s="420"/>
      <c r="BQ6" s="420"/>
      <c r="BR6" s="420"/>
      <c r="BS6" s="420"/>
      <c r="BT6" s="420"/>
      <c r="BU6" s="421"/>
      <c r="BV6" s="419">
        <v>583264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88.5</v>
      </c>
      <c r="CU6" s="563"/>
      <c r="CV6" s="563"/>
      <c r="CW6" s="563"/>
      <c r="CX6" s="563"/>
      <c r="CY6" s="563"/>
      <c r="CZ6" s="563"/>
      <c r="DA6" s="564"/>
      <c r="DB6" s="562">
        <v>91.5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133367</v>
      </c>
      <c r="BO7" s="420"/>
      <c r="BP7" s="420"/>
      <c r="BQ7" s="420"/>
      <c r="BR7" s="420"/>
      <c r="BS7" s="420"/>
      <c r="BT7" s="420"/>
      <c r="BU7" s="421"/>
      <c r="BV7" s="419">
        <v>204659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8833335</v>
      </c>
      <c r="CU7" s="420"/>
      <c r="CV7" s="420"/>
      <c r="CW7" s="420"/>
      <c r="CX7" s="420"/>
      <c r="CY7" s="420"/>
      <c r="CZ7" s="420"/>
      <c r="DA7" s="421"/>
      <c r="DB7" s="419">
        <v>9059584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507409</v>
      </c>
      <c r="BO8" s="420"/>
      <c r="BP8" s="420"/>
      <c r="BQ8" s="420"/>
      <c r="BR8" s="420"/>
      <c r="BS8" s="420"/>
      <c r="BT8" s="420"/>
      <c r="BU8" s="421"/>
      <c r="BV8" s="419">
        <v>378605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0.75</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29067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128804</v>
      </c>
      <c r="BO9" s="420"/>
      <c r="BP9" s="420"/>
      <c r="BQ9" s="420"/>
      <c r="BR9" s="420"/>
      <c r="BS9" s="420"/>
      <c r="BT9" s="420"/>
      <c r="BU9" s="421"/>
      <c r="BV9" s="419">
        <v>-77115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14.2</v>
      </c>
      <c r="CU9" s="417"/>
      <c r="CV9" s="417"/>
      <c r="CW9" s="417"/>
      <c r="CX9" s="417"/>
      <c r="CY9" s="417"/>
      <c r="CZ9" s="417"/>
      <c r="DA9" s="418"/>
      <c r="DB9" s="416">
        <v>13.3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30680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439665</v>
      </c>
      <c r="BO10" s="420"/>
      <c r="BP10" s="420"/>
      <c r="BQ10" s="420"/>
      <c r="BR10" s="420"/>
      <c r="BS10" s="420"/>
      <c r="BT10" s="420"/>
      <c r="BU10" s="421"/>
      <c r="BV10" s="419">
        <v>243384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93091</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28356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127</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269141</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27793</v>
      </c>
      <c r="S13" s="507"/>
      <c r="T13" s="507"/>
      <c r="U13" s="507"/>
      <c r="V13" s="508"/>
      <c r="W13" s="509" t="s">
        <v>139</v>
      </c>
      <c r="X13" s="405"/>
      <c r="Y13" s="405"/>
      <c r="Z13" s="405"/>
      <c r="AA13" s="405"/>
      <c r="AB13" s="406"/>
      <c r="AC13" s="372">
        <v>1320</v>
      </c>
      <c r="AD13" s="373"/>
      <c r="AE13" s="373"/>
      <c r="AF13" s="373"/>
      <c r="AG13" s="374"/>
      <c r="AH13" s="372">
        <v>1533</v>
      </c>
      <c r="AI13" s="373"/>
      <c r="AJ13" s="373"/>
      <c r="AK13" s="373"/>
      <c r="AL13" s="432"/>
      <c r="AM13" s="476" t="s">
        <v>140</v>
      </c>
      <c r="AN13" s="376"/>
      <c r="AO13" s="376"/>
      <c r="AP13" s="376"/>
      <c r="AQ13" s="376"/>
      <c r="AR13" s="376"/>
      <c r="AS13" s="376"/>
      <c r="AT13" s="377"/>
      <c r="AU13" s="477" t="s">
        <v>127</v>
      </c>
      <c r="AV13" s="478"/>
      <c r="AW13" s="478"/>
      <c r="AX13" s="478"/>
      <c r="AY13" s="433" t="s">
        <v>141</v>
      </c>
      <c r="AZ13" s="434"/>
      <c r="BA13" s="434"/>
      <c r="BB13" s="434"/>
      <c r="BC13" s="434"/>
      <c r="BD13" s="434"/>
      <c r="BE13" s="434"/>
      <c r="BF13" s="434"/>
      <c r="BG13" s="434"/>
      <c r="BH13" s="434"/>
      <c r="BI13" s="434"/>
      <c r="BJ13" s="434"/>
      <c r="BK13" s="434"/>
      <c r="BL13" s="434"/>
      <c r="BM13" s="435"/>
      <c r="BN13" s="419">
        <v>661560</v>
      </c>
      <c r="BO13" s="420"/>
      <c r="BP13" s="420"/>
      <c r="BQ13" s="420"/>
      <c r="BR13" s="420"/>
      <c r="BS13" s="420"/>
      <c r="BT13" s="420"/>
      <c r="BU13" s="421"/>
      <c r="BV13" s="419">
        <v>-102872</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9.6</v>
      </c>
      <c r="CU13" s="417"/>
      <c r="CV13" s="417"/>
      <c r="CW13" s="417"/>
      <c r="CX13" s="417"/>
      <c r="CY13" s="417"/>
      <c r="CZ13" s="417"/>
      <c r="DA13" s="418"/>
      <c r="DB13" s="416">
        <v>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28522</v>
      </c>
      <c r="S14" s="507"/>
      <c r="T14" s="507"/>
      <c r="U14" s="507"/>
      <c r="V14" s="508"/>
      <c r="W14" s="510"/>
      <c r="X14" s="408"/>
      <c r="Y14" s="408"/>
      <c r="Z14" s="408"/>
      <c r="AA14" s="408"/>
      <c r="AB14" s="409"/>
      <c r="AC14" s="499">
        <v>8.9</v>
      </c>
      <c r="AD14" s="500"/>
      <c r="AE14" s="500"/>
      <c r="AF14" s="500"/>
      <c r="AG14" s="501"/>
      <c r="AH14" s="499">
        <v>10.5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64.599999999999994</v>
      </c>
      <c r="CU14" s="517"/>
      <c r="CV14" s="517"/>
      <c r="CW14" s="517"/>
      <c r="CX14" s="517"/>
      <c r="CY14" s="517"/>
      <c r="CZ14" s="517"/>
      <c r="DA14" s="518"/>
      <c r="DB14" s="516">
        <v>72.099999999999994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28019</v>
      </c>
      <c r="S15" s="507"/>
      <c r="T15" s="507"/>
      <c r="U15" s="507"/>
      <c r="V15" s="508"/>
      <c r="W15" s="509" t="s">
        <v>145</v>
      </c>
      <c r="X15" s="405"/>
      <c r="Y15" s="405"/>
      <c r="Z15" s="405"/>
      <c r="AA15" s="405"/>
      <c r="AB15" s="406"/>
      <c r="AC15" s="372">
        <v>5032</v>
      </c>
      <c r="AD15" s="373"/>
      <c r="AE15" s="373"/>
      <c r="AF15" s="373"/>
      <c r="AG15" s="374"/>
      <c r="AH15" s="372">
        <v>4775</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5119171</v>
      </c>
      <c r="BO15" s="449"/>
      <c r="BP15" s="449"/>
      <c r="BQ15" s="449"/>
      <c r="BR15" s="449"/>
      <c r="BS15" s="449"/>
      <c r="BT15" s="449"/>
      <c r="BU15" s="450"/>
      <c r="BV15" s="448">
        <v>4969321</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33.9</v>
      </c>
      <c r="AD16" s="500"/>
      <c r="AE16" s="500"/>
      <c r="AF16" s="500"/>
      <c r="AG16" s="501"/>
      <c r="AH16" s="499">
        <v>32.799999999999997</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7189472</v>
      </c>
      <c r="BO16" s="420"/>
      <c r="BP16" s="420"/>
      <c r="BQ16" s="420"/>
      <c r="BR16" s="420"/>
      <c r="BS16" s="420"/>
      <c r="BT16" s="420"/>
      <c r="BU16" s="421"/>
      <c r="BV16" s="419">
        <v>7057900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8471</v>
      </c>
      <c r="AD17" s="373"/>
      <c r="AE17" s="373"/>
      <c r="AF17" s="373"/>
      <c r="AG17" s="374"/>
      <c r="AH17" s="372">
        <v>8238</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6567099</v>
      </c>
      <c r="BO17" s="420"/>
      <c r="BP17" s="420"/>
      <c r="BQ17" s="420"/>
      <c r="BR17" s="420"/>
      <c r="BS17" s="420"/>
      <c r="BT17" s="420"/>
      <c r="BU17" s="421"/>
      <c r="BV17" s="419">
        <v>6350796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155</v>
      </c>
      <c r="C18" s="470"/>
      <c r="D18" s="470"/>
      <c r="E18" s="471"/>
      <c r="F18" s="471"/>
      <c r="G18" s="471"/>
      <c r="H18" s="471"/>
      <c r="I18" s="471"/>
      <c r="J18" s="471"/>
      <c r="K18" s="471"/>
      <c r="L18" s="472">
        <v>143.69</v>
      </c>
      <c r="M18" s="472"/>
      <c r="N18" s="472"/>
      <c r="O18" s="472"/>
      <c r="P18" s="472"/>
      <c r="Q18" s="472"/>
      <c r="R18" s="473"/>
      <c r="S18" s="473"/>
      <c r="T18" s="473"/>
      <c r="U18" s="473"/>
      <c r="V18" s="474"/>
      <c r="W18" s="490"/>
      <c r="X18" s="491"/>
      <c r="Y18" s="491"/>
      <c r="Z18" s="491"/>
      <c r="AA18" s="491"/>
      <c r="AB18" s="515"/>
      <c r="AC18" s="389">
        <v>57.1</v>
      </c>
      <c r="AD18" s="390"/>
      <c r="AE18" s="390"/>
      <c r="AF18" s="390"/>
      <c r="AG18" s="475"/>
      <c r="AH18" s="389">
        <v>56.6</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8365488</v>
      </c>
      <c r="BO18" s="420"/>
      <c r="BP18" s="420"/>
      <c r="BQ18" s="420"/>
      <c r="BR18" s="420"/>
      <c r="BS18" s="420"/>
      <c r="BT18" s="420"/>
      <c r="BU18" s="421"/>
      <c r="BV18" s="419">
        <v>7993379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157</v>
      </c>
      <c r="C19" s="470"/>
      <c r="D19" s="470"/>
      <c r="E19" s="471"/>
      <c r="F19" s="471"/>
      <c r="G19" s="471"/>
      <c r="H19" s="471"/>
      <c r="I19" s="471"/>
      <c r="J19" s="471"/>
      <c r="K19" s="471"/>
      <c r="L19" s="479">
        <v>202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11955703</v>
      </c>
      <c r="BO19" s="420"/>
      <c r="BP19" s="420"/>
      <c r="BQ19" s="420"/>
      <c r="BR19" s="420"/>
      <c r="BS19" s="420"/>
      <c r="BT19" s="420"/>
      <c r="BU19" s="421"/>
      <c r="BV19" s="419">
        <v>11636604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159</v>
      </c>
      <c r="C20" s="470"/>
      <c r="D20" s="470"/>
      <c r="E20" s="471"/>
      <c r="F20" s="471"/>
      <c r="G20" s="471"/>
      <c r="H20" s="471"/>
      <c r="I20" s="471"/>
      <c r="J20" s="471"/>
      <c r="K20" s="471"/>
      <c r="L20" s="479">
        <v>11552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18037180</v>
      </c>
      <c r="BO22" s="449"/>
      <c r="BP22" s="449"/>
      <c r="BQ22" s="449"/>
      <c r="BR22" s="449"/>
      <c r="BS22" s="449"/>
      <c r="BT22" s="449"/>
      <c r="BU22" s="450"/>
      <c r="BV22" s="448">
        <v>18940255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13666309</v>
      </c>
      <c r="BO23" s="420"/>
      <c r="BP23" s="420"/>
      <c r="BQ23" s="420"/>
      <c r="BR23" s="420"/>
      <c r="BS23" s="420"/>
      <c r="BT23" s="420"/>
      <c r="BU23" s="421"/>
      <c r="BV23" s="419">
        <v>14156556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169</v>
      </c>
      <c r="F24" s="376"/>
      <c r="G24" s="376"/>
      <c r="H24" s="376"/>
      <c r="I24" s="376"/>
      <c r="J24" s="376"/>
      <c r="K24" s="377"/>
      <c r="L24" s="372">
        <v>1</v>
      </c>
      <c r="M24" s="373"/>
      <c r="N24" s="373"/>
      <c r="O24" s="373"/>
      <c r="P24" s="374"/>
      <c r="Q24" s="372">
        <v>7620</v>
      </c>
      <c r="R24" s="373"/>
      <c r="S24" s="373"/>
      <c r="T24" s="373"/>
      <c r="U24" s="373"/>
      <c r="V24" s="374"/>
      <c r="W24" s="462"/>
      <c r="X24" s="399"/>
      <c r="Y24" s="400"/>
      <c r="Z24" s="375" t="s">
        <v>170</v>
      </c>
      <c r="AA24" s="376"/>
      <c r="AB24" s="376"/>
      <c r="AC24" s="376"/>
      <c r="AD24" s="376"/>
      <c r="AE24" s="376"/>
      <c r="AF24" s="376"/>
      <c r="AG24" s="377"/>
      <c r="AH24" s="372">
        <v>199</v>
      </c>
      <c r="AI24" s="373"/>
      <c r="AJ24" s="373"/>
      <c r="AK24" s="373"/>
      <c r="AL24" s="374"/>
      <c r="AM24" s="372">
        <v>611925</v>
      </c>
      <c r="AN24" s="373"/>
      <c r="AO24" s="373"/>
      <c r="AP24" s="373"/>
      <c r="AQ24" s="373"/>
      <c r="AR24" s="374"/>
      <c r="AS24" s="372">
        <v>3075</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11608695</v>
      </c>
      <c r="BO24" s="420"/>
      <c r="BP24" s="420"/>
      <c r="BQ24" s="420"/>
      <c r="BR24" s="420"/>
      <c r="BS24" s="420"/>
      <c r="BT24" s="420"/>
      <c r="BU24" s="421"/>
      <c r="BV24" s="419">
        <v>12121621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172</v>
      </c>
      <c r="F25" s="376"/>
      <c r="G25" s="376"/>
      <c r="H25" s="376"/>
      <c r="I25" s="376"/>
      <c r="J25" s="376"/>
      <c r="K25" s="377"/>
      <c r="L25" s="372">
        <v>1</v>
      </c>
      <c r="M25" s="373"/>
      <c r="N25" s="373"/>
      <c r="O25" s="373"/>
      <c r="P25" s="374"/>
      <c r="Q25" s="372">
        <v>6300</v>
      </c>
      <c r="R25" s="373"/>
      <c r="S25" s="373"/>
      <c r="T25" s="373"/>
      <c r="U25" s="373"/>
      <c r="V25" s="374"/>
      <c r="W25" s="462"/>
      <c r="X25" s="399"/>
      <c r="Y25" s="400"/>
      <c r="Z25" s="375" t="s">
        <v>173</v>
      </c>
      <c r="AA25" s="376"/>
      <c r="AB25" s="376"/>
      <c r="AC25" s="376"/>
      <c r="AD25" s="376"/>
      <c r="AE25" s="376"/>
      <c r="AF25" s="376"/>
      <c r="AG25" s="377"/>
      <c r="AH25" s="372" t="s">
        <v>130</v>
      </c>
      <c r="AI25" s="373"/>
      <c r="AJ25" s="373"/>
      <c r="AK25" s="373"/>
      <c r="AL25" s="374"/>
      <c r="AM25" s="372" t="s">
        <v>130</v>
      </c>
      <c r="AN25" s="373"/>
      <c r="AO25" s="373"/>
      <c r="AP25" s="373"/>
      <c r="AQ25" s="373"/>
      <c r="AR25" s="374"/>
      <c r="AS25" s="372" t="s">
        <v>130</v>
      </c>
      <c r="AT25" s="373"/>
      <c r="AU25" s="373"/>
      <c r="AV25" s="373"/>
      <c r="AW25" s="373"/>
      <c r="AX25" s="432"/>
      <c r="AY25" s="445" t="s">
        <v>174</v>
      </c>
      <c r="AZ25" s="446"/>
      <c r="BA25" s="446"/>
      <c r="BB25" s="446"/>
      <c r="BC25" s="446"/>
      <c r="BD25" s="446"/>
      <c r="BE25" s="446"/>
      <c r="BF25" s="446"/>
      <c r="BG25" s="446"/>
      <c r="BH25" s="446"/>
      <c r="BI25" s="446"/>
      <c r="BJ25" s="446"/>
      <c r="BK25" s="446"/>
      <c r="BL25" s="446"/>
      <c r="BM25" s="447"/>
      <c r="BN25" s="448">
        <v>11331105</v>
      </c>
      <c r="BO25" s="449"/>
      <c r="BP25" s="449"/>
      <c r="BQ25" s="449"/>
      <c r="BR25" s="449"/>
      <c r="BS25" s="449"/>
      <c r="BT25" s="449"/>
      <c r="BU25" s="450"/>
      <c r="BV25" s="448">
        <v>10166004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175</v>
      </c>
      <c r="F26" s="376"/>
      <c r="G26" s="376"/>
      <c r="H26" s="376"/>
      <c r="I26" s="376"/>
      <c r="J26" s="376"/>
      <c r="K26" s="377"/>
      <c r="L26" s="372">
        <v>1</v>
      </c>
      <c r="M26" s="373"/>
      <c r="N26" s="373"/>
      <c r="O26" s="373"/>
      <c r="P26" s="374"/>
      <c r="Q26" s="372">
        <v>5730</v>
      </c>
      <c r="R26" s="373"/>
      <c r="S26" s="373"/>
      <c r="T26" s="373"/>
      <c r="U26" s="373"/>
      <c r="V26" s="374"/>
      <c r="W26" s="462"/>
      <c r="X26" s="399"/>
      <c r="Y26" s="400"/>
      <c r="Z26" s="375" t="s">
        <v>176</v>
      </c>
      <c r="AA26" s="430"/>
      <c r="AB26" s="430"/>
      <c r="AC26" s="430"/>
      <c r="AD26" s="430"/>
      <c r="AE26" s="430"/>
      <c r="AF26" s="430"/>
      <c r="AG26" s="431"/>
      <c r="AH26" s="372">
        <v>6</v>
      </c>
      <c r="AI26" s="373"/>
      <c r="AJ26" s="373"/>
      <c r="AK26" s="373"/>
      <c r="AL26" s="374"/>
      <c r="AM26" s="372">
        <v>17454</v>
      </c>
      <c r="AN26" s="373"/>
      <c r="AO26" s="373"/>
      <c r="AP26" s="373"/>
      <c r="AQ26" s="373"/>
      <c r="AR26" s="374"/>
      <c r="AS26" s="372">
        <v>2909</v>
      </c>
      <c r="AT26" s="373"/>
      <c r="AU26" s="373"/>
      <c r="AV26" s="373"/>
      <c r="AW26" s="373"/>
      <c r="AX26" s="432"/>
      <c r="AY26" s="459" t="s">
        <v>177</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178</v>
      </c>
      <c r="F27" s="376"/>
      <c r="G27" s="376"/>
      <c r="H27" s="376"/>
      <c r="I27" s="376"/>
      <c r="J27" s="376"/>
      <c r="K27" s="377"/>
      <c r="L27" s="372">
        <v>1</v>
      </c>
      <c r="M27" s="373"/>
      <c r="N27" s="373"/>
      <c r="O27" s="373"/>
      <c r="P27" s="374"/>
      <c r="Q27" s="372">
        <v>3690</v>
      </c>
      <c r="R27" s="373"/>
      <c r="S27" s="373"/>
      <c r="T27" s="373"/>
      <c r="U27" s="373"/>
      <c r="V27" s="374"/>
      <c r="W27" s="462"/>
      <c r="X27" s="399"/>
      <c r="Y27" s="400"/>
      <c r="Z27" s="375" t="s">
        <v>179</v>
      </c>
      <c r="AA27" s="376"/>
      <c r="AB27" s="376"/>
      <c r="AC27" s="376"/>
      <c r="AD27" s="376"/>
      <c r="AE27" s="376"/>
      <c r="AF27" s="376"/>
      <c r="AG27" s="377"/>
      <c r="AH27" s="372" t="s">
        <v>130</v>
      </c>
      <c r="AI27" s="373"/>
      <c r="AJ27" s="373"/>
      <c r="AK27" s="373"/>
      <c r="AL27" s="374"/>
      <c r="AM27" s="372" t="s">
        <v>130</v>
      </c>
      <c r="AN27" s="373"/>
      <c r="AO27" s="373"/>
      <c r="AP27" s="373"/>
      <c r="AQ27" s="373"/>
      <c r="AR27" s="374"/>
      <c r="AS27" s="372" t="s">
        <v>130</v>
      </c>
      <c r="AT27" s="373"/>
      <c r="AU27" s="373"/>
      <c r="AV27" s="373"/>
      <c r="AW27" s="373"/>
      <c r="AX27" s="432"/>
      <c r="AY27" s="456" t="s">
        <v>180</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181</v>
      </c>
      <c r="F28" s="376"/>
      <c r="G28" s="376"/>
      <c r="H28" s="376"/>
      <c r="I28" s="376"/>
      <c r="J28" s="376"/>
      <c r="K28" s="377"/>
      <c r="L28" s="372">
        <v>1</v>
      </c>
      <c r="M28" s="373"/>
      <c r="N28" s="373"/>
      <c r="O28" s="373"/>
      <c r="P28" s="374"/>
      <c r="Q28" s="372">
        <v>3450</v>
      </c>
      <c r="R28" s="373"/>
      <c r="S28" s="373"/>
      <c r="T28" s="373"/>
      <c r="U28" s="373"/>
      <c r="V28" s="374"/>
      <c r="W28" s="462"/>
      <c r="X28" s="399"/>
      <c r="Y28" s="400"/>
      <c r="Z28" s="375" t="s">
        <v>182</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183</v>
      </c>
      <c r="AZ28" s="437"/>
      <c r="BA28" s="437"/>
      <c r="BB28" s="438"/>
      <c r="BC28" s="445" t="s">
        <v>49</v>
      </c>
      <c r="BD28" s="446"/>
      <c r="BE28" s="446"/>
      <c r="BF28" s="446"/>
      <c r="BG28" s="446"/>
      <c r="BH28" s="446"/>
      <c r="BI28" s="446"/>
      <c r="BJ28" s="446"/>
      <c r="BK28" s="446"/>
      <c r="BL28" s="446"/>
      <c r="BM28" s="447"/>
      <c r="BN28" s="448">
        <v>2411247</v>
      </c>
      <c r="BO28" s="449"/>
      <c r="BP28" s="449"/>
      <c r="BQ28" s="449"/>
      <c r="BR28" s="449"/>
      <c r="BS28" s="449"/>
      <c r="BT28" s="449"/>
      <c r="BU28" s="450"/>
      <c r="BV28" s="448">
        <v>1971582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184</v>
      </c>
      <c r="F29" s="376"/>
      <c r="G29" s="376"/>
      <c r="H29" s="376"/>
      <c r="I29" s="376"/>
      <c r="J29" s="376"/>
      <c r="K29" s="377"/>
      <c r="L29" s="372">
        <v>14</v>
      </c>
      <c r="M29" s="373"/>
      <c r="N29" s="373"/>
      <c r="O29" s="373"/>
      <c r="P29" s="374"/>
      <c r="Q29" s="372">
        <v>3360</v>
      </c>
      <c r="R29" s="373"/>
      <c r="S29" s="373"/>
      <c r="T29" s="373"/>
      <c r="U29" s="373"/>
      <c r="V29" s="374"/>
      <c r="W29" s="463"/>
      <c r="X29" s="464"/>
      <c r="Y29" s="465"/>
      <c r="Z29" s="375" t="s">
        <v>185</v>
      </c>
      <c r="AA29" s="376"/>
      <c r="AB29" s="376"/>
      <c r="AC29" s="376"/>
      <c r="AD29" s="376"/>
      <c r="AE29" s="376"/>
      <c r="AF29" s="376"/>
      <c r="AG29" s="377"/>
      <c r="AH29" s="372">
        <v>199</v>
      </c>
      <c r="AI29" s="373"/>
      <c r="AJ29" s="373"/>
      <c r="AK29" s="373"/>
      <c r="AL29" s="374"/>
      <c r="AM29" s="372">
        <v>611925</v>
      </c>
      <c r="AN29" s="373"/>
      <c r="AO29" s="373"/>
      <c r="AP29" s="373"/>
      <c r="AQ29" s="373"/>
      <c r="AR29" s="374"/>
      <c r="AS29" s="372">
        <v>3075</v>
      </c>
      <c r="AT29" s="373"/>
      <c r="AU29" s="373"/>
      <c r="AV29" s="373"/>
      <c r="AW29" s="373"/>
      <c r="AX29" s="432"/>
      <c r="AY29" s="439"/>
      <c r="AZ29" s="440"/>
      <c r="BA29" s="440"/>
      <c r="BB29" s="441"/>
      <c r="BC29" s="433" t="s">
        <v>186</v>
      </c>
      <c r="BD29" s="434"/>
      <c r="BE29" s="434"/>
      <c r="BF29" s="434"/>
      <c r="BG29" s="434"/>
      <c r="BH29" s="434"/>
      <c r="BI29" s="434"/>
      <c r="BJ29" s="434"/>
      <c r="BK29" s="434"/>
      <c r="BL29" s="434"/>
      <c r="BM29" s="435"/>
      <c r="BN29" s="419">
        <v>518997</v>
      </c>
      <c r="BO29" s="420"/>
      <c r="BP29" s="420"/>
      <c r="BQ29" s="420"/>
      <c r="BR29" s="420"/>
      <c r="BS29" s="420"/>
      <c r="BT29" s="420"/>
      <c r="BU29" s="421"/>
      <c r="BV29" s="419">
        <v>509761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187</v>
      </c>
      <c r="X30" s="387"/>
      <c r="Y30" s="387"/>
      <c r="Z30" s="387"/>
      <c r="AA30" s="387"/>
      <c r="AB30" s="387"/>
      <c r="AC30" s="387"/>
      <c r="AD30" s="387"/>
      <c r="AE30" s="387"/>
      <c r="AF30" s="387"/>
      <c r="AG30" s="388"/>
      <c r="AH30" s="389">
        <v>98.9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3621831</v>
      </c>
      <c r="BO30" s="454"/>
      <c r="BP30" s="454"/>
      <c r="BQ30" s="454"/>
      <c r="BR30" s="454"/>
      <c r="BS30" s="454"/>
      <c r="BT30" s="454"/>
      <c r="BU30" s="455"/>
      <c r="BV30" s="453">
        <v>3330091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188</v>
      </c>
      <c r="D32" s="378"/>
      <c r="E32" s="378"/>
      <c r="F32" s="378"/>
      <c r="G32" s="378"/>
      <c r="H32" s="378"/>
      <c r="I32" s="378"/>
      <c r="J32" s="378"/>
      <c r="K32" s="378"/>
      <c r="L32" s="378"/>
      <c r="M32" s="378"/>
      <c r="N32" s="378"/>
      <c r="O32" s="378"/>
      <c r="P32" s="378"/>
      <c r="Q32" s="378"/>
      <c r="R32" s="378"/>
      <c r="S32" s="378"/>
      <c r="U32" s="379" t="s">
        <v>189</v>
      </c>
      <c r="V32" s="379"/>
      <c r="W32" s="379"/>
      <c r="X32" s="379"/>
      <c r="Y32" s="379"/>
      <c r="Z32" s="379"/>
      <c r="AA32" s="379"/>
      <c r="AB32" s="379"/>
      <c r="AC32" s="379"/>
      <c r="AD32" s="379"/>
      <c r="AE32" s="379"/>
      <c r="AF32" s="379"/>
      <c r="AG32" s="379"/>
      <c r="AH32" s="379"/>
      <c r="AI32" s="379"/>
      <c r="AJ32" s="379"/>
      <c r="AK32" s="379"/>
      <c r="AM32" s="379" t="s">
        <v>190</v>
      </c>
      <c r="AN32" s="379"/>
      <c r="AO32" s="379"/>
      <c r="AP32" s="379"/>
      <c r="AQ32" s="379"/>
      <c r="AR32" s="379"/>
      <c r="AS32" s="379"/>
      <c r="AT32" s="379"/>
      <c r="AU32" s="379"/>
      <c r="AV32" s="379"/>
      <c r="AW32" s="379"/>
      <c r="AX32" s="379"/>
      <c r="AY32" s="379"/>
      <c r="AZ32" s="379"/>
      <c r="BA32" s="379"/>
      <c r="BB32" s="379"/>
      <c r="BC32" s="379"/>
      <c r="BE32" s="379" t="s">
        <v>191</v>
      </c>
      <c r="BF32" s="379"/>
      <c r="BG32" s="379"/>
      <c r="BH32" s="379"/>
      <c r="BI32" s="379"/>
      <c r="BJ32" s="379"/>
      <c r="BK32" s="379"/>
      <c r="BL32" s="379"/>
      <c r="BM32" s="379"/>
      <c r="BN32" s="379"/>
      <c r="BO32" s="379"/>
      <c r="BP32" s="379"/>
      <c r="BQ32" s="379"/>
      <c r="BR32" s="379"/>
      <c r="BS32" s="379"/>
      <c r="BT32" s="379"/>
      <c r="BU32" s="379"/>
      <c r="BW32" s="379" t="s">
        <v>192</v>
      </c>
      <c r="BX32" s="379"/>
      <c r="BY32" s="379"/>
      <c r="BZ32" s="379"/>
      <c r="CA32" s="379"/>
      <c r="CB32" s="379"/>
      <c r="CC32" s="379"/>
      <c r="CD32" s="379"/>
      <c r="CE32" s="379"/>
      <c r="CF32" s="379"/>
      <c r="CG32" s="379"/>
      <c r="CH32" s="379"/>
      <c r="CI32" s="379"/>
      <c r="CJ32" s="379"/>
      <c r="CK32" s="379"/>
      <c r="CL32" s="379"/>
      <c r="CM32" s="379"/>
      <c r="CO32" s="379" t="s">
        <v>193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194</v>
      </c>
      <c r="D33" s="371"/>
      <c r="E33" s="370" t="s">
        <v>195</v>
      </c>
      <c r="F33" s="370"/>
      <c r="G33" s="370"/>
      <c r="H33" s="370"/>
      <c r="I33" s="370"/>
      <c r="J33" s="370"/>
      <c r="K33" s="370"/>
      <c r="L33" s="370"/>
      <c r="M33" s="370"/>
      <c r="N33" s="370"/>
      <c r="O33" s="370"/>
      <c r="P33" s="370"/>
      <c r="Q33" s="370"/>
      <c r="R33" s="370"/>
      <c r="S33" s="370"/>
      <c r="T33" s="206"/>
      <c r="U33" s="371" t="s">
        <v>194</v>
      </c>
      <c r="V33" s="371"/>
      <c r="W33" s="370" t="s">
        <v>195</v>
      </c>
      <c r="X33" s="370"/>
      <c r="Y33" s="370"/>
      <c r="Z33" s="370"/>
      <c r="AA33" s="370"/>
      <c r="AB33" s="370"/>
      <c r="AC33" s="370"/>
      <c r="AD33" s="370"/>
      <c r="AE33" s="370"/>
      <c r="AF33" s="370"/>
      <c r="AG33" s="370"/>
      <c r="AH33" s="370"/>
      <c r="AI33" s="370"/>
      <c r="AJ33" s="370"/>
      <c r="AK33" s="370"/>
      <c r="AL33" s="206"/>
      <c r="AM33" s="371" t="s">
        <v>194</v>
      </c>
      <c r="AN33" s="371"/>
      <c r="AO33" s="370" t="s">
        <v>195</v>
      </c>
      <c r="AP33" s="370"/>
      <c r="AQ33" s="370"/>
      <c r="AR33" s="370"/>
      <c r="AS33" s="370"/>
      <c r="AT33" s="370"/>
      <c r="AU33" s="370"/>
      <c r="AV33" s="370"/>
      <c r="AW33" s="370"/>
      <c r="AX33" s="370"/>
      <c r="AY33" s="370"/>
      <c r="AZ33" s="370"/>
      <c r="BA33" s="370"/>
      <c r="BB33" s="370"/>
      <c r="BC33" s="370"/>
      <c r="BD33" s="207"/>
      <c r="BE33" s="370" t="s">
        <v>196</v>
      </c>
      <c r="BF33" s="370"/>
      <c r="BG33" s="370" t="s">
        <v>197</v>
      </c>
      <c r="BH33" s="370"/>
      <c r="BI33" s="370"/>
      <c r="BJ33" s="370"/>
      <c r="BK33" s="370"/>
      <c r="BL33" s="370"/>
      <c r="BM33" s="370"/>
      <c r="BN33" s="370"/>
      <c r="BO33" s="370"/>
      <c r="BP33" s="370"/>
      <c r="BQ33" s="370"/>
      <c r="BR33" s="370"/>
      <c r="BS33" s="370"/>
      <c r="BT33" s="370"/>
      <c r="BU33" s="370"/>
      <c r="BV33" s="207"/>
      <c r="BW33" s="371" t="s">
        <v>196</v>
      </c>
      <c r="BX33" s="371"/>
      <c r="BY33" s="370" t="s">
        <v>198</v>
      </c>
      <c r="BZ33" s="370"/>
      <c r="CA33" s="370"/>
      <c r="CB33" s="370"/>
      <c r="CC33" s="370"/>
      <c r="CD33" s="370"/>
      <c r="CE33" s="370"/>
      <c r="CF33" s="370"/>
      <c r="CG33" s="370"/>
      <c r="CH33" s="370"/>
      <c r="CI33" s="370"/>
      <c r="CJ33" s="370"/>
      <c r="CK33" s="370"/>
      <c r="CL33" s="370"/>
      <c r="CM33" s="370"/>
      <c r="CN33" s="206"/>
      <c r="CO33" s="371" t="s">
        <v>194</v>
      </c>
      <c r="CP33" s="371"/>
      <c r="CQ33" s="370" t="s">
        <v>199</v>
      </c>
      <c r="CR33" s="370"/>
      <c r="CS33" s="370"/>
      <c r="CT33" s="370"/>
      <c r="CU33" s="370"/>
      <c r="CV33" s="370"/>
      <c r="CW33" s="370"/>
      <c r="CX33" s="370"/>
      <c r="CY33" s="370"/>
      <c r="CZ33" s="370"/>
      <c r="DA33" s="370"/>
      <c r="DB33" s="370"/>
      <c r="DC33" s="370"/>
      <c r="DD33" s="370"/>
      <c r="DE33" s="370"/>
      <c r="DF33" s="206"/>
      <c r="DG33" s="369" t="s">
        <v>200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峡北地域広域水道企業団</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韮崎市土地開発公社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国民健康保険韮崎市立病院事業会計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峡北広域行政事務組合　一般会計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武田の里文化振興協会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簡易水道事業会計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峡北広域行政事務組合　常備消防特別会計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峡北広域行政事務組合　ごみ処理特別会計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峡北広域行政事務組合　し尿処理特別会計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後期高齢者医療広域連合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後期高齢者医療広域連合　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御勅使川入旧三十六ヶ村入会山恩賜林県有財産保護財産区</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山梨県市町村総合事務組合　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山梨県市町村総合事務組合　電子化事業及び会館管理・研修事業特別会計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201</v>
      </c>
      <c r="E46" s="364" t="s">
        <v>202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208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209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A77eGua54Y6BsU7qMPqaOJCIn0iuCfUipHEjOutkyqPcBM+BU39G3N8D0O/5dJli7rWCMyWtXvE71wJ9a8p1A==" saltValue="OJzkgjnLmKCXEgtpTiaIm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4" t="s">
        <v>572</v>
      </c>
      <c r="D34" s="1154"/>
      <c r="E34" s="1155"/>
      <c r="F34" s="32">
        <v>4.0199999999999996</v>
      </c>
      <c r="G34" s="33">
        <v>3.14</v>
      </c>
      <c r="H34" s="33">
        <v>5.22</v>
      </c>
      <c r="I34" s="33">
        <v>4.17</v>
      </c>
      <c r="J34" s="34">
        <v>5.74</v>
      </c>
      <c r="K34" s="22"/>
      <c r="L34" s="22"/>
      <c r="M34" s="22"/>
      <c r="N34" s="22"/>
      <c r="O34" s="22"/>
      <c r="P34" s="22"/>
    </row>
    <row r="35" spans="1:16" ht="39" customHeight="1" x14ac:dyDescent="0.2">
      <c r="A35" s="22"/>
      <c r="B35" s="35"/>
      <c r="C35" s="1148" t="s">
        <v>573</v>
      </c>
      <c r="D35" s="1149"/>
      <c r="E35" s="1150"/>
      <c r="F35" s="36">
        <v>10.8</v>
      </c>
      <c r="G35" s="37">
        <v>11.1</v>
      </c>
      <c r="H35" s="37">
        <v>9.77</v>
      </c>
      <c r="I35" s="37">
        <v>8.02</v>
      </c>
      <c r="J35" s="38">
        <v>5.05</v>
      </c>
      <c r="K35" s="22"/>
      <c r="L35" s="22"/>
      <c r="M35" s="22"/>
      <c r="N35" s="22"/>
      <c r="O35" s="22"/>
      <c r="P35" s="22"/>
    </row>
    <row r="36" spans="1:16" ht="39" customHeight="1" x14ac:dyDescent="0.2">
      <c r="A36" s="22"/>
      <c r="B36" s="35"/>
      <c r="C36" s="1148" t="s">
        <v>574</v>
      </c>
      <c r="D36" s="1149"/>
      <c r="E36" s="1150"/>
      <c r="F36" s="36">
        <v>4.9400000000000004</v>
      </c>
      <c r="G36" s="37">
        <v>4.93</v>
      </c>
      <c r="H36" s="37">
        <v>4.66</v>
      </c>
      <c r="I36" s="37">
        <v>4.0999999999999996</v>
      </c>
      <c r="J36" s="38">
        <v>4.0999999999999996</v>
      </c>
      <c r="K36" s="22"/>
      <c r="L36" s="22"/>
      <c r="M36" s="22"/>
      <c r="N36" s="22"/>
      <c r="O36" s="22"/>
      <c r="P36" s="22"/>
    </row>
    <row r="37" spans="1:16" ht="39" customHeight="1" x14ac:dyDescent="0.2">
      <c r="A37" s="22"/>
      <c r="B37" s="35"/>
      <c r="C37" s="1148" t="s">
        <v>575</v>
      </c>
      <c r="D37" s="1149"/>
      <c r="E37" s="1150"/>
      <c r="F37" s="36" t="s">
        <v>523</v>
      </c>
      <c r="G37" s="37" t="s">
        <v>523</v>
      </c>
      <c r="H37" s="37">
        <v>0.36</v>
      </c>
      <c r="I37" s="37">
        <v>0.75</v>
      </c>
      <c r="J37" s="38">
        <v>1</v>
      </c>
      <c r="K37" s="22"/>
      <c r="L37" s="22"/>
      <c r="M37" s="22"/>
      <c r="N37" s="22"/>
      <c r="O37" s="22"/>
      <c r="P37" s="22"/>
    </row>
    <row r="38" spans="1:16" ht="39" customHeight="1" x14ac:dyDescent="0.2">
      <c r="A38" s="22"/>
      <c r="B38" s="35"/>
      <c r="C38" s="1148" t="s">
        <v>576</v>
      </c>
      <c r="D38" s="1149"/>
      <c r="E38" s="1150"/>
      <c r="F38" s="36">
        <v>0.7</v>
      </c>
      <c r="G38" s="37">
        <v>1.1299999999999999</v>
      </c>
      <c r="H38" s="37">
        <v>0.77</v>
      </c>
      <c r="I38" s="37">
        <v>0.53</v>
      </c>
      <c r="J38" s="38">
        <v>0.95</v>
      </c>
      <c r="K38" s="22"/>
      <c r="L38" s="22"/>
      <c r="M38" s="22"/>
      <c r="N38" s="22"/>
      <c r="O38" s="22"/>
      <c r="P38" s="22"/>
    </row>
    <row r="39" spans="1:16" ht="39" customHeight="1" x14ac:dyDescent="0.2">
      <c r="A39" s="22"/>
      <c r="B39" s="35"/>
      <c r="C39" s="1148" t="s">
        <v>577</v>
      </c>
      <c r="D39" s="1149"/>
      <c r="E39" s="1150"/>
      <c r="F39" s="36" t="s">
        <v>523</v>
      </c>
      <c r="G39" s="37" t="s">
        <v>523</v>
      </c>
      <c r="H39" s="37">
        <v>7.0000000000000007E-2</v>
      </c>
      <c r="I39" s="37">
        <v>0.11</v>
      </c>
      <c r="J39" s="38">
        <v>0.14000000000000001</v>
      </c>
      <c r="K39" s="22"/>
      <c r="L39" s="22"/>
      <c r="M39" s="22"/>
      <c r="N39" s="22"/>
      <c r="O39" s="22"/>
      <c r="P39" s="22"/>
    </row>
    <row r="40" spans="1:16" ht="39" customHeight="1" x14ac:dyDescent="0.2">
      <c r="A40" s="22"/>
      <c r="B40" s="35"/>
      <c r="C40" s="1148" t="s">
        <v>578</v>
      </c>
      <c r="D40" s="1149"/>
      <c r="E40" s="1150"/>
      <c r="F40" s="36">
        <v>0</v>
      </c>
      <c r="G40" s="37">
        <v>0</v>
      </c>
      <c r="H40" s="37">
        <v>0</v>
      </c>
      <c r="I40" s="37">
        <v>0</v>
      </c>
      <c r="J40" s="38">
        <v>0</v>
      </c>
      <c r="K40" s="22"/>
      <c r="L40" s="22"/>
      <c r="M40" s="22"/>
      <c r="N40" s="22"/>
      <c r="O40" s="22"/>
      <c r="P40" s="22"/>
    </row>
    <row r="41" spans="1:16" ht="39" customHeight="1" x14ac:dyDescent="0.2">
      <c r="A41" s="22"/>
      <c r="B41" s="35"/>
      <c r="C41" s="1148" t="s">
        <v>579</v>
      </c>
      <c r="D41" s="1149"/>
      <c r="E41" s="1150"/>
      <c r="F41" s="36">
        <v>0.6</v>
      </c>
      <c r="G41" s="37">
        <v>0</v>
      </c>
      <c r="H41" s="37">
        <v>0</v>
      </c>
      <c r="I41" s="37">
        <v>0</v>
      </c>
      <c r="J41" s="38">
        <v>0</v>
      </c>
      <c r="K41" s="22"/>
      <c r="L41" s="22"/>
      <c r="M41" s="22"/>
      <c r="N41" s="22"/>
      <c r="O41" s="22"/>
      <c r="P41" s="22"/>
    </row>
    <row r="42" spans="1:16" ht="39" customHeight="1" x14ac:dyDescent="0.2">
      <c r="A42" s="22"/>
      <c r="B42" s="39"/>
      <c r="C42" s="1148" t="s">
        <v>580</v>
      </c>
      <c r="D42" s="1149"/>
      <c r="E42" s="1150"/>
      <c r="F42" s="36" t="s">
        <v>523</v>
      </c>
      <c r="G42" s="37" t="s">
        <v>523</v>
      </c>
      <c r="H42" s="37" t="s">
        <v>523</v>
      </c>
      <c r="I42" s="37" t="s">
        <v>523</v>
      </c>
      <c r="J42" s="38" t="s">
        <v>523</v>
      </c>
      <c r="K42" s="22"/>
      <c r="L42" s="22"/>
      <c r="M42" s="22"/>
      <c r="N42" s="22"/>
      <c r="O42" s="22"/>
      <c r="P42" s="22"/>
    </row>
    <row r="43" spans="1:16" ht="39" customHeight="1" thickBot="1" x14ac:dyDescent="0.25">
      <c r="A43" s="22"/>
      <c r="B43" s="40"/>
      <c r="C43" s="1151" t="s">
        <v>581</v>
      </c>
      <c r="D43" s="1152"/>
      <c r="E43" s="1153"/>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9JGAzfyzCzx3YarysES7VzFLVY6AHjdZ7wEFMoDJBcFx3DsTODrFxoxsjMcLNfDtHLjA+Qd6NLFsK/9OIZCaw==" saltValue="S4KblZNefqbNVlYCRm4i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9" t="s">
        <v>10</v>
      </c>
      <c r="C45" s="1180"/>
      <c r="D45" s="58"/>
      <c r="E45" s="1185" t="s">
        <v>11</v>
      </c>
      <c r="F45" s="1185"/>
      <c r="G45" s="1185"/>
      <c r="H45" s="1185"/>
      <c r="I45" s="1185"/>
      <c r="J45" s="1186"/>
      <c r="K45" s="59">
        <v>1514</v>
      </c>
      <c r="L45" s="60">
        <v>1470</v>
      </c>
      <c r="M45" s="60">
        <v>1593</v>
      </c>
      <c r="N45" s="60">
        <v>1676</v>
      </c>
      <c r="O45" s="61">
        <v>1734</v>
      </c>
      <c r="P45" s="48"/>
      <c r="Q45" s="48"/>
      <c r="R45" s="48"/>
      <c r="S45" s="48"/>
      <c r="T45" s="48"/>
      <c r="U45" s="48"/>
    </row>
    <row r="46" spans="1:21" ht="30.75" customHeight="1" x14ac:dyDescent="0.2">
      <c r="A46" s="48"/>
      <c r="B46" s="1181"/>
      <c r="C46" s="1182"/>
      <c r="D46" s="62"/>
      <c r="E46" s="1158" t="s">
        <v>12</v>
      </c>
      <c r="F46" s="1158"/>
      <c r="G46" s="1158"/>
      <c r="H46" s="1158"/>
      <c r="I46" s="1158"/>
      <c r="J46" s="1159"/>
      <c r="K46" s="63" t="s">
        <v>523</v>
      </c>
      <c r="L46" s="64" t="s">
        <v>523</v>
      </c>
      <c r="M46" s="64" t="s">
        <v>523</v>
      </c>
      <c r="N46" s="64" t="s">
        <v>523</v>
      </c>
      <c r="O46" s="65" t="s">
        <v>523</v>
      </c>
      <c r="P46" s="48"/>
      <c r="Q46" s="48"/>
      <c r="R46" s="48"/>
      <c r="S46" s="48"/>
      <c r="T46" s="48"/>
      <c r="U46" s="48"/>
    </row>
    <row r="47" spans="1:21" ht="30.75" customHeight="1" x14ac:dyDescent="0.2">
      <c r="A47" s="48"/>
      <c r="B47" s="1181"/>
      <c r="C47" s="1182"/>
      <c r="D47" s="62"/>
      <c r="E47" s="1158" t="s">
        <v>13</v>
      </c>
      <c r="F47" s="1158"/>
      <c r="G47" s="1158"/>
      <c r="H47" s="1158"/>
      <c r="I47" s="1158"/>
      <c r="J47" s="1159"/>
      <c r="K47" s="63" t="s">
        <v>523</v>
      </c>
      <c r="L47" s="64" t="s">
        <v>523</v>
      </c>
      <c r="M47" s="64" t="s">
        <v>523</v>
      </c>
      <c r="N47" s="64" t="s">
        <v>523</v>
      </c>
      <c r="O47" s="65" t="s">
        <v>523</v>
      </c>
      <c r="P47" s="48"/>
      <c r="Q47" s="48"/>
      <c r="R47" s="48"/>
      <c r="S47" s="48"/>
      <c r="T47" s="48"/>
      <c r="U47" s="48"/>
    </row>
    <row r="48" spans="1:21" ht="30.75" customHeight="1" x14ac:dyDescent="0.2">
      <c r="A48" s="48"/>
      <c r="B48" s="1181"/>
      <c r="C48" s="1182"/>
      <c r="D48" s="62"/>
      <c r="E48" s="1158" t="s">
        <v>14</v>
      </c>
      <c r="F48" s="1158"/>
      <c r="G48" s="1158"/>
      <c r="H48" s="1158"/>
      <c r="I48" s="1158"/>
      <c r="J48" s="1159"/>
      <c r="K48" s="63">
        <v>574</v>
      </c>
      <c r="L48" s="64">
        <v>618</v>
      </c>
      <c r="M48" s="64">
        <v>522</v>
      </c>
      <c r="N48" s="64">
        <v>590</v>
      </c>
      <c r="O48" s="65">
        <v>557</v>
      </c>
      <c r="P48" s="48"/>
      <c r="Q48" s="48"/>
      <c r="R48" s="48"/>
      <c r="S48" s="48"/>
      <c r="T48" s="48"/>
      <c r="U48" s="48"/>
    </row>
    <row r="49" spans="1:21" ht="30.75" customHeight="1" x14ac:dyDescent="0.2">
      <c r="A49" s="48"/>
      <c r="B49" s="1181"/>
      <c r="C49" s="1182"/>
      <c r="D49" s="62"/>
      <c r="E49" s="1158" t="s">
        <v>15</v>
      </c>
      <c r="F49" s="1158"/>
      <c r="G49" s="1158"/>
      <c r="H49" s="1158"/>
      <c r="I49" s="1158"/>
      <c r="J49" s="1159"/>
      <c r="K49" s="63">
        <v>179</v>
      </c>
      <c r="L49" s="64">
        <v>206</v>
      </c>
      <c r="M49" s="64">
        <v>184</v>
      </c>
      <c r="N49" s="64">
        <v>138</v>
      </c>
      <c r="O49" s="65">
        <v>107</v>
      </c>
      <c r="P49" s="48"/>
      <c r="Q49" s="48"/>
      <c r="R49" s="48"/>
      <c r="S49" s="48"/>
      <c r="T49" s="48"/>
      <c r="U49" s="48"/>
    </row>
    <row r="50" spans="1:21" ht="30.75" customHeight="1" x14ac:dyDescent="0.2">
      <c r="A50" s="48"/>
      <c r="B50" s="1181"/>
      <c r="C50" s="1182"/>
      <c r="D50" s="62"/>
      <c r="E50" s="1158" t="s">
        <v>16</v>
      </c>
      <c r="F50" s="1158"/>
      <c r="G50" s="1158"/>
      <c r="H50" s="1158"/>
      <c r="I50" s="1158"/>
      <c r="J50" s="1159"/>
      <c r="K50" s="63">
        <v>1</v>
      </c>
      <c r="L50" s="64">
        <v>1</v>
      </c>
      <c r="M50" s="64" t="s">
        <v>523</v>
      </c>
      <c r="N50" s="64" t="s">
        <v>523</v>
      </c>
      <c r="O50" s="65" t="s">
        <v>523</v>
      </c>
      <c r="P50" s="48"/>
      <c r="Q50" s="48"/>
      <c r="R50" s="48"/>
      <c r="S50" s="48"/>
      <c r="T50" s="48"/>
      <c r="U50" s="48"/>
    </row>
    <row r="51" spans="1:21" ht="30.75" customHeight="1" x14ac:dyDescent="0.2">
      <c r="A51" s="48"/>
      <c r="B51" s="1183"/>
      <c r="C51" s="1184"/>
      <c r="D51" s="66"/>
      <c r="E51" s="1158" t="s">
        <v>17</v>
      </c>
      <c r="F51" s="1158"/>
      <c r="G51" s="1158"/>
      <c r="H51" s="1158"/>
      <c r="I51" s="1158"/>
      <c r="J51" s="1159"/>
      <c r="K51" s="63" t="s">
        <v>523</v>
      </c>
      <c r="L51" s="64" t="s">
        <v>523</v>
      </c>
      <c r="M51" s="64" t="s">
        <v>523</v>
      </c>
      <c r="N51" s="64" t="s">
        <v>523</v>
      </c>
      <c r="O51" s="65" t="s">
        <v>523</v>
      </c>
      <c r="P51" s="48"/>
      <c r="Q51" s="48"/>
      <c r="R51" s="48"/>
      <c r="S51" s="48"/>
      <c r="T51" s="48"/>
      <c r="U51" s="48"/>
    </row>
    <row r="52" spans="1:21" ht="30.75" customHeight="1" x14ac:dyDescent="0.2">
      <c r="A52" s="48"/>
      <c r="B52" s="1156" t="s">
        <v>18</v>
      </c>
      <c r="C52" s="1157"/>
      <c r="D52" s="66"/>
      <c r="E52" s="1158" t="s">
        <v>19</v>
      </c>
      <c r="F52" s="1158"/>
      <c r="G52" s="1158"/>
      <c r="H52" s="1158"/>
      <c r="I52" s="1158"/>
      <c r="J52" s="1159"/>
      <c r="K52" s="63">
        <v>1636</v>
      </c>
      <c r="L52" s="64">
        <v>1650</v>
      </c>
      <c r="M52" s="64">
        <v>1694</v>
      </c>
      <c r="N52" s="64">
        <v>1661</v>
      </c>
      <c r="O52" s="65">
        <v>1606</v>
      </c>
      <c r="P52" s="48"/>
      <c r="Q52" s="48"/>
      <c r="R52" s="48"/>
      <c r="S52" s="48"/>
      <c r="T52" s="48"/>
      <c r="U52" s="48"/>
    </row>
    <row r="53" spans="1:21" ht="30.75" customHeight="1" thickBot="1" x14ac:dyDescent="0.25">
      <c r="A53" s="48"/>
      <c r="B53" s="1160" t="s">
        <v>20</v>
      </c>
      <c r="C53" s="1161"/>
      <c r="D53" s="67"/>
      <c r="E53" s="1162" t="s">
        <v>21</v>
      </c>
      <c r="F53" s="1162"/>
      <c r="G53" s="1162"/>
      <c r="H53" s="1162"/>
      <c r="I53" s="1162"/>
      <c r="J53" s="1163"/>
      <c r="K53" s="68">
        <v>632</v>
      </c>
      <c r="L53" s="69">
        <v>645</v>
      </c>
      <c r="M53" s="69">
        <v>605</v>
      </c>
      <c r="N53" s="69">
        <v>743</v>
      </c>
      <c r="O53" s="70">
        <v>792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4" t="s">
        <v>25</v>
      </c>
      <c r="C58" s="1165"/>
      <c r="D58" s="1170" t="s">
        <v>26</v>
      </c>
      <c r="E58" s="1171"/>
      <c r="F58" s="1171"/>
      <c r="G58" s="1171"/>
      <c r="H58" s="1171"/>
      <c r="I58" s="1171"/>
      <c r="J58" s="1172"/>
      <c r="K58" s="83"/>
      <c r="L58" s="84"/>
      <c r="M58" s="84"/>
      <c r="N58" s="84"/>
      <c r="O58" s="85"/>
    </row>
    <row r="59" spans="1:21" ht="31.5" customHeight="1" x14ac:dyDescent="0.2">
      <c r="B59" s="1166"/>
      <c r="C59" s="1167"/>
      <c r="D59" s="1173" t="s">
        <v>27</v>
      </c>
      <c r="E59" s="1174"/>
      <c r="F59" s="1174"/>
      <c r="G59" s="1174"/>
      <c r="H59" s="1174"/>
      <c r="I59" s="1174"/>
      <c r="J59" s="1175"/>
      <c r="K59" s="86"/>
      <c r="L59" s="87"/>
      <c r="M59" s="87"/>
      <c r="N59" s="87"/>
      <c r="O59" s="88"/>
    </row>
    <row r="60" spans="1:21" ht="31.5" customHeight="1" thickBot="1" x14ac:dyDescent="0.25">
      <c r="B60" s="1168"/>
      <c r="C60" s="1169"/>
      <c r="D60" s="1176" t="s">
        <v>28</v>
      </c>
      <c r="E60" s="1177"/>
      <c r="F60" s="1177"/>
      <c r="G60" s="1177"/>
      <c r="H60" s="1177"/>
      <c r="I60" s="1177"/>
      <c r="J60" s="1178"/>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eDeWf8o6yvLYLkKTp+7VNfRBEnSuej28kKpNzI9G77Epkey90KMvjTfAB+juaUfjq9hIYNqMcF8OSE9NzSorQ==" saltValue="YFUiFU22iafISg1h07H2q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564</v>
      </c>
      <c r="J40" s="103" t="s">
        <v>565</v>
      </c>
      <c r="K40" s="103" t="s">
        <v>566</v>
      </c>
      <c r="L40" s="103" t="s">
        <v>567</v>
      </c>
      <c r="M40" s="104" t="s">
        <v>568</v>
      </c>
    </row>
    <row r="41" spans="2:13" ht="27.75" customHeight="1" x14ac:dyDescent="0.2">
      <c r="B41" s="1199" t="s">
        <v>31</v>
      </c>
      <c r="C41" s="1200"/>
      <c r="D41" s="105"/>
      <c r="E41" s="1201" t="s">
        <v>32</v>
      </c>
      <c r="F41" s="1201"/>
      <c r="G41" s="1201"/>
      <c r="H41" s="1202"/>
      <c r="I41" s="355">
        <v>18761</v>
      </c>
      <c r="J41" s="356">
        <v>19638</v>
      </c>
      <c r="K41" s="356">
        <v>19563</v>
      </c>
      <c r="L41" s="356">
        <v>18940</v>
      </c>
      <c r="M41" s="357">
        <v>18037</v>
      </c>
    </row>
    <row r="42" spans="2:13" ht="27.75" customHeight="1" x14ac:dyDescent="0.2">
      <c r="B42" s="1189"/>
      <c r="C42" s="1190"/>
      <c r="D42" s="106"/>
      <c r="E42" s="1193" t="s">
        <v>33</v>
      </c>
      <c r="F42" s="1193"/>
      <c r="G42" s="1193"/>
      <c r="H42" s="1194"/>
      <c r="I42" s="358">
        <v>1</v>
      </c>
      <c r="J42" s="359" t="s">
        <v>523</v>
      </c>
      <c r="K42" s="359" t="s">
        <v>523</v>
      </c>
      <c r="L42" s="359" t="s">
        <v>523</v>
      </c>
      <c r="M42" s="360" t="s">
        <v>523</v>
      </c>
    </row>
    <row r="43" spans="2:13" ht="27.75" customHeight="1" x14ac:dyDescent="0.2">
      <c r="B43" s="1189"/>
      <c r="C43" s="1190"/>
      <c r="D43" s="106"/>
      <c r="E43" s="1193" t="s">
        <v>34</v>
      </c>
      <c r="F43" s="1193"/>
      <c r="G43" s="1193"/>
      <c r="H43" s="1194"/>
      <c r="I43" s="358">
        <v>9937</v>
      </c>
      <c r="J43" s="359">
        <v>9982</v>
      </c>
      <c r="K43" s="359">
        <v>9543</v>
      </c>
      <c r="L43" s="359">
        <v>9384</v>
      </c>
      <c r="M43" s="360">
        <v>8755</v>
      </c>
    </row>
    <row r="44" spans="2:13" ht="27.75" customHeight="1" x14ac:dyDescent="0.2">
      <c r="B44" s="1189"/>
      <c r="C44" s="1190"/>
      <c r="D44" s="106"/>
      <c r="E44" s="1193" t="s">
        <v>35</v>
      </c>
      <c r="F44" s="1193"/>
      <c r="G44" s="1193"/>
      <c r="H44" s="1194"/>
      <c r="I44" s="358">
        <v>1084</v>
      </c>
      <c r="J44" s="359">
        <v>863</v>
      </c>
      <c r="K44" s="359">
        <v>1369</v>
      </c>
      <c r="L44" s="359">
        <v>1503</v>
      </c>
      <c r="M44" s="360">
        <v>1527</v>
      </c>
    </row>
    <row r="45" spans="2:13" ht="27.75" customHeight="1" x14ac:dyDescent="0.2">
      <c r="B45" s="1189"/>
      <c r="C45" s="1190"/>
      <c r="D45" s="106"/>
      <c r="E45" s="1193" t="s">
        <v>36</v>
      </c>
      <c r="F45" s="1193"/>
      <c r="G45" s="1193"/>
      <c r="H45" s="1194"/>
      <c r="I45" s="358">
        <v>1613</v>
      </c>
      <c r="J45" s="359">
        <v>1567</v>
      </c>
      <c r="K45" s="359">
        <v>1648</v>
      </c>
      <c r="L45" s="359">
        <v>1651</v>
      </c>
      <c r="M45" s="360">
        <v>1651</v>
      </c>
    </row>
    <row r="46" spans="2:13" ht="27.75" customHeight="1" x14ac:dyDescent="0.2">
      <c r="B46" s="1189"/>
      <c r="C46" s="1190"/>
      <c r="D46" s="107"/>
      <c r="E46" s="1193" t="s">
        <v>37</v>
      </c>
      <c r="F46" s="1193"/>
      <c r="G46" s="1193"/>
      <c r="H46" s="1194"/>
      <c r="I46" s="358">
        <v>172</v>
      </c>
      <c r="J46" s="359" t="s">
        <v>523</v>
      </c>
      <c r="K46" s="359" t="s">
        <v>523</v>
      </c>
      <c r="L46" s="359" t="s">
        <v>523</v>
      </c>
      <c r="M46" s="360">
        <v>670</v>
      </c>
    </row>
    <row r="47" spans="2:13" ht="27.75" customHeight="1" x14ac:dyDescent="0.2">
      <c r="B47" s="1189"/>
      <c r="C47" s="1190"/>
      <c r="D47" s="108"/>
      <c r="E47" s="1203" t="s">
        <v>38</v>
      </c>
      <c r="F47" s="1204"/>
      <c r="G47" s="1204"/>
      <c r="H47" s="1205"/>
      <c r="I47" s="358" t="s">
        <v>523</v>
      </c>
      <c r="J47" s="359" t="s">
        <v>523</v>
      </c>
      <c r="K47" s="359" t="s">
        <v>523</v>
      </c>
      <c r="L47" s="359" t="s">
        <v>523</v>
      </c>
      <c r="M47" s="360" t="s">
        <v>523</v>
      </c>
    </row>
    <row r="48" spans="2:13" ht="27.75" customHeight="1" x14ac:dyDescent="0.2">
      <c r="B48" s="1189"/>
      <c r="C48" s="1190"/>
      <c r="D48" s="106"/>
      <c r="E48" s="1193" t="s">
        <v>39</v>
      </c>
      <c r="F48" s="1193"/>
      <c r="G48" s="1193"/>
      <c r="H48" s="1194"/>
      <c r="I48" s="358" t="s">
        <v>523</v>
      </c>
      <c r="J48" s="359" t="s">
        <v>523</v>
      </c>
      <c r="K48" s="359" t="s">
        <v>523</v>
      </c>
      <c r="L48" s="359" t="s">
        <v>523</v>
      </c>
      <c r="M48" s="360" t="s">
        <v>523</v>
      </c>
    </row>
    <row r="49" spans="2:13" ht="27.75" customHeight="1" x14ac:dyDescent="0.2">
      <c r="B49" s="1191"/>
      <c r="C49" s="1192"/>
      <c r="D49" s="106"/>
      <c r="E49" s="1193" t="s">
        <v>40</v>
      </c>
      <c r="F49" s="1193"/>
      <c r="G49" s="1193"/>
      <c r="H49" s="1194"/>
      <c r="I49" s="358" t="s">
        <v>523</v>
      </c>
      <c r="J49" s="359" t="s">
        <v>523</v>
      </c>
      <c r="K49" s="359" t="s">
        <v>523</v>
      </c>
      <c r="L49" s="359" t="s">
        <v>523</v>
      </c>
      <c r="M49" s="360" t="s">
        <v>523</v>
      </c>
    </row>
    <row r="50" spans="2:13" ht="27.75" customHeight="1" x14ac:dyDescent="0.2">
      <c r="B50" s="1187" t="s">
        <v>41</v>
      </c>
      <c r="C50" s="1188"/>
      <c r="D50" s="109"/>
      <c r="E50" s="1193" t="s">
        <v>42</v>
      </c>
      <c r="F50" s="1193"/>
      <c r="G50" s="1193"/>
      <c r="H50" s="1194"/>
      <c r="I50" s="358">
        <v>6104</v>
      </c>
      <c r="J50" s="359">
        <v>5796</v>
      </c>
      <c r="K50" s="359">
        <v>5942</v>
      </c>
      <c r="L50" s="359">
        <v>6535</v>
      </c>
      <c r="M50" s="360">
        <v>7233</v>
      </c>
    </row>
    <row r="51" spans="2:13" ht="27.75" customHeight="1" x14ac:dyDescent="0.2">
      <c r="B51" s="1189"/>
      <c r="C51" s="1190"/>
      <c r="D51" s="106"/>
      <c r="E51" s="1193" t="s">
        <v>43</v>
      </c>
      <c r="F51" s="1193"/>
      <c r="G51" s="1193"/>
      <c r="H51" s="1194"/>
      <c r="I51" s="358">
        <v>2239</v>
      </c>
      <c r="J51" s="359">
        <v>2223</v>
      </c>
      <c r="K51" s="359">
        <v>2047</v>
      </c>
      <c r="L51" s="359">
        <v>1877</v>
      </c>
      <c r="M51" s="360">
        <v>1730</v>
      </c>
    </row>
    <row r="52" spans="2:13" ht="27.75" customHeight="1" x14ac:dyDescent="0.2">
      <c r="B52" s="1191"/>
      <c r="C52" s="1192"/>
      <c r="D52" s="106"/>
      <c r="E52" s="1193" t="s">
        <v>44</v>
      </c>
      <c r="F52" s="1193"/>
      <c r="G52" s="1193"/>
      <c r="H52" s="1194"/>
      <c r="I52" s="358">
        <v>18367</v>
      </c>
      <c r="J52" s="359">
        <v>18531</v>
      </c>
      <c r="K52" s="359">
        <v>18201</v>
      </c>
      <c r="L52" s="359">
        <v>17612</v>
      </c>
      <c r="M52" s="360">
        <v>16905</v>
      </c>
    </row>
    <row r="53" spans="2:13" ht="27.75" customHeight="1" thickBot="1" x14ac:dyDescent="0.25">
      <c r="B53" s="1195" t="s">
        <v>45</v>
      </c>
      <c r="C53" s="1196"/>
      <c r="D53" s="110"/>
      <c r="E53" s="1197" t="s">
        <v>46</v>
      </c>
      <c r="F53" s="1197"/>
      <c r="G53" s="1197"/>
      <c r="H53" s="1198"/>
      <c r="I53" s="361">
        <v>4858</v>
      </c>
      <c r="J53" s="362">
        <v>5500</v>
      </c>
      <c r="K53" s="362">
        <v>5933</v>
      </c>
      <c r="L53" s="362">
        <v>5455</v>
      </c>
      <c r="M53" s="363">
        <v>4772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4TIO5U1SmCkO4c6YMOi9JSf7McMwVmRSWgpkSXChkcPNvYVlulInXpD5bw9HEqzARSxoJGxlQetObO1FO6hJIA==" saltValue="UW01gNG6+ZNKg6vtAV4s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4" t="s">
        <v>49</v>
      </c>
      <c r="D55" s="1214"/>
      <c r="E55" s="1215"/>
      <c r="F55" s="122">
        <v>1997</v>
      </c>
      <c r="G55" s="122">
        <v>1972</v>
      </c>
      <c r="H55" s="123">
        <v>2411</v>
      </c>
    </row>
    <row r="56" spans="2:8" ht="52.5" customHeight="1" x14ac:dyDescent="0.2">
      <c r="B56" s="124"/>
      <c r="C56" s="1216" t="s">
        <v>50</v>
      </c>
      <c r="D56" s="1216"/>
      <c r="E56" s="1217"/>
      <c r="F56" s="125">
        <v>407</v>
      </c>
      <c r="G56" s="125">
        <v>510</v>
      </c>
      <c r="H56" s="126">
        <v>519</v>
      </c>
    </row>
    <row r="57" spans="2:8" ht="53.25" customHeight="1" x14ac:dyDescent="0.2">
      <c r="B57" s="124"/>
      <c r="C57" s="1218" t="s">
        <v>51</v>
      </c>
      <c r="D57" s="1218"/>
      <c r="E57" s="1219"/>
      <c r="F57" s="127">
        <v>2850</v>
      </c>
      <c r="G57" s="127">
        <v>3330</v>
      </c>
      <c r="H57" s="128">
        <v>3622</v>
      </c>
    </row>
    <row r="58" spans="2:8" ht="45.75" customHeight="1" x14ac:dyDescent="0.2">
      <c r="B58" s="129"/>
      <c r="C58" s="1206" t="s">
        <v>588</v>
      </c>
      <c r="D58" s="1207"/>
      <c r="E58" s="1208"/>
      <c r="F58" s="130">
        <v>1340</v>
      </c>
      <c r="G58" s="130">
        <v>1666</v>
      </c>
      <c r="H58" s="131">
        <v>1763</v>
      </c>
    </row>
    <row r="59" spans="2:8" ht="45.75" customHeight="1" x14ac:dyDescent="0.2">
      <c r="B59" s="129"/>
      <c r="C59" s="1206" t="s">
        <v>589</v>
      </c>
      <c r="D59" s="1207"/>
      <c r="E59" s="1208"/>
      <c r="F59" s="130">
        <v>421</v>
      </c>
      <c r="G59" s="130">
        <v>539</v>
      </c>
      <c r="H59" s="131">
        <v>535</v>
      </c>
    </row>
    <row r="60" spans="2:8" ht="45.75" customHeight="1" x14ac:dyDescent="0.2">
      <c r="B60" s="129"/>
      <c r="C60" s="1206" t="s">
        <v>590</v>
      </c>
      <c r="D60" s="1207"/>
      <c r="E60" s="1208"/>
      <c r="F60" s="130">
        <v>324</v>
      </c>
      <c r="G60" s="130">
        <v>344</v>
      </c>
      <c r="H60" s="131">
        <v>355</v>
      </c>
    </row>
    <row r="61" spans="2:8" ht="45.75" customHeight="1" x14ac:dyDescent="0.2">
      <c r="B61" s="129"/>
      <c r="C61" s="1206" t="s">
        <v>591</v>
      </c>
      <c r="D61" s="1207"/>
      <c r="E61" s="1208"/>
      <c r="F61" s="130">
        <v>298</v>
      </c>
      <c r="G61" s="130">
        <v>298</v>
      </c>
      <c r="H61" s="131">
        <v>298</v>
      </c>
    </row>
    <row r="62" spans="2:8" ht="45.75" customHeight="1" thickBot="1" x14ac:dyDescent="0.25">
      <c r="B62" s="132"/>
      <c r="C62" s="1209" t="s">
        <v>592</v>
      </c>
      <c r="D62" s="1210"/>
      <c r="E62" s="1211"/>
      <c r="F62" s="133">
        <v>176</v>
      </c>
      <c r="G62" s="133">
        <v>177</v>
      </c>
      <c r="H62" s="134">
        <v>179</v>
      </c>
    </row>
    <row r="63" spans="2:8" ht="52.5" customHeight="1" thickBot="1" x14ac:dyDescent="0.25">
      <c r="B63" s="135"/>
      <c r="C63" s="1212" t="s">
        <v>52</v>
      </c>
      <c r="D63" s="1212"/>
      <c r="E63" s="1213"/>
      <c r="F63" s="136">
        <v>5255</v>
      </c>
      <c r="G63" s="136">
        <v>5811</v>
      </c>
      <c r="H63" s="137">
        <v>6552</v>
      </c>
    </row>
    <row r="64" spans="2:8" ht="13.2" x14ac:dyDescent="0.2"/>
  </sheetData>
  <sheetProtection algorithmName="SHA-512" hashValue="KfH45Q4gZOjgZU6KCszeS2rEFNrSLDc/eOkfzSEs+UyOuw770f2Vzf07LYEaWCAvoUenWfnRV6R4lm5Yz0kmTA==" saltValue="MqIsumdHyuC/QmFOsThT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561</v>
      </c>
      <c r="G2" s="151"/>
      <c r="H2" s="152"/>
    </row>
    <row r="3" spans="1:8" x14ac:dyDescent="0.2">
      <c r="A3" s="148" t="s">
        <v>554</v>
      </c>
      <c r="B3" s="153"/>
      <c r="C3" s="154"/>
      <c r="D3" s="155">
        <v>78919</v>
      </c>
      <c r="E3" s="156"/>
      <c r="F3" s="157">
        <v>85173</v>
      </c>
      <c r="G3" s="158"/>
      <c r="H3" s="159"/>
    </row>
    <row r="4" spans="1:8" x14ac:dyDescent="0.2">
      <c r="A4" s="160"/>
      <c r="B4" s="161"/>
      <c r="C4" s="162"/>
      <c r="D4" s="163">
        <v>57457</v>
      </c>
      <c r="E4" s="164"/>
      <c r="F4" s="165">
        <v>43913</v>
      </c>
      <c r="G4" s="166"/>
      <c r="H4" s="167"/>
    </row>
    <row r="5" spans="1:8" x14ac:dyDescent="0.2">
      <c r="A5" s="148" t="s">
        <v>556</v>
      </c>
      <c r="B5" s="153"/>
      <c r="C5" s="154"/>
      <c r="D5" s="155">
        <v>70635</v>
      </c>
      <c r="E5" s="156"/>
      <c r="F5" s="157">
        <v>94081</v>
      </c>
      <c r="G5" s="158"/>
      <c r="H5" s="159"/>
    </row>
    <row r="6" spans="1:8" x14ac:dyDescent="0.2">
      <c r="A6" s="160"/>
      <c r="B6" s="161"/>
      <c r="C6" s="162"/>
      <c r="D6" s="163">
        <v>36748</v>
      </c>
      <c r="E6" s="164"/>
      <c r="F6" s="165">
        <v>48949</v>
      </c>
      <c r="G6" s="166"/>
      <c r="H6" s="167"/>
    </row>
    <row r="7" spans="1:8" x14ac:dyDescent="0.2">
      <c r="A7" s="148" t="s">
        <v>557</v>
      </c>
      <c r="B7" s="153"/>
      <c r="C7" s="154"/>
      <c r="D7" s="155">
        <v>64404</v>
      </c>
      <c r="E7" s="156"/>
      <c r="F7" s="157">
        <v>92632</v>
      </c>
      <c r="G7" s="158"/>
      <c r="H7" s="159"/>
    </row>
    <row r="8" spans="1:8" x14ac:dyDescent="0.2">
      <c r="A8" s="160"/>
      <c r="B8" s="161"/>
      <c r="C8" s="162"/>
      <c r="D8" s="163">
        <v>31142</v>
      </c>
      <c r="E8" s="164"/>
      <c r="F8" s="165">
        <v>47978</v>
      </c>
      <c r="G8" s="166"/>
      <c r="H8" s="167"/>
    </row>
    <row r="9" spans="1:8" x14ac:dyDescent="0.2">
      <c r="A9" s="148" t="s">
        <v>558</v>
      </c>
      <c r="B9" s="153"/>
      <c r="C9" s="154"/>
      <c r="D9" s="155">
        <v>45288</v>
      </c>
      <c r="E9" s="156"/>
      <c r="F9" s="157">
        <v>69604</v>
      </c>
      <c r="G9" s="158"/>
      <c r="H9" s="159"/>
    </row>
    <row r="10" spans="1:8" x14ac:dyDescent="0.2">
      <c r="A10" s="160"/>
      <c r="B10" s="161"/>
      <c r="C10" s="162"/>
      <c r="D10" s="163">
        <v>21085</v>
      </c>
      <c r="E10" s="164"/>
      <c r="F10" s="165">
        <v>36247</v>
      </c>
      <c r="G10" s="166"/>
      <c r="H10" s="167"/>
    </row>
    <row r="11" spans="1:8" x14ac:dyDescent="0.2">
      <c r="A11" s="148" t="s">
        <v>559</v>
      </c>
      <c r="B11" s="153"/>
      <c r="C11" s="154"/>
      <c r="D11" s="155">
        <v>58105</v>
      </c>
      <c r="E11" s="156"/>
      <c r="F11" s="157">
        <v>68410</v>
      </c>
      <c r="G11" s="158"/>
      <c r="H11" s="159"/>
    </row>
    <row r="12" spans="1:8" x14ac:dyDescent="0.2">
      <c r="A12" s="160"/>
      <c r="B12" s="161"/>
      <c r="C12" s="168"/>
      <c r="D12" s="163">
        <v>30073</v>
      </c>
      <c r="E12" s="164"/>
      <c r="F12" s="165">
        <v>35086</v>
      </c>
      <c r="G12" s="166"/>
      <c r="H12" s="167"/>
    </row>
    <row r="13" spans="1:8" x14ac:dyDescent="0.2">
      <c r="A13" s="148"/>
      <c r="B13" s="153"/>
      <c r="C13" s="169"/>
      <c r="D13" s="170">
        <v>63470</v>
      </c>
      <c r="E13" s="171"/>
      <c r="F13" s="172">
        <v>81980</v>
      </c>
      <c r="G13" s="173"/>
      <c r="H13" s="159"/>
    </row>
    <row r="14" spans="1:8" x14ac:dyDescent="0.2">
      <c r="A14" s="160"/>
      <c r="B14" s="161"/>
      <c r="C14" s="162"/>
      <c r="D14" s="163">
        <v>35301</v>
      </c>
      <c r="E14" s="164"/>
      <c r="F14" s="165">
        <v>42435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4.0199999999999996</v>
      </c>
      <c r="C19" s="174">
        <f>ROUND(VALUE(SUBSTITUTE(実質収支比率等に係る経年分析!G$48,"▲","-")),2)</f>
        <v>3.15</v>
      </c>
      <c r="D19" s="174">
        <f>ROUND(VALUE(SUBSTITUTE(実質収支比率等に係る経年分析!H$48,"▲","-")),2)</f>
        <v>5.23</v>
      </c>
      <c r="E19" s="174">
        <f>ROUND(VALUE(SUBSTITUTE(実質収支比率等に係る経年分析!I$48,"▲","-")),2)</f>
        <v>4.18</v>
      </c>
      <c r="F19" s="174">
        <f>ROUND(VALUE(SUBSTITUTE(実質収支比率等に係る経年分析!J$48,"▲","-")),2)</f>
        <v>5.74</v>
      </c>
    </row>
    <row r="20" spans="1:11" x14ac:dyDescent="0.2">
      <c r="A20" s="174" t="s">
        <v>56</v>
      </c>
      <c r="B20" s="174">
        <f>ROUND(VALUE(SUBSTITUTE(実質収支比率等に係る経年分析!F$47,"▲","-")),2)</f>
        <v>24.71</v>
      </c>
      <c r="C20" s="174">
        <f>ROUND(VALUE(SUBSTITUTE(実質収支比率等に係る経年分析!G$47,"▲","-")),2)</f>
        <v>23.8</v>
      </c>
      <c r="D20" s="174">
        <f>ROUND(VALUE(SUBSTITUTE(実質収支比率等に係る経年分析!H$47,"▲","-")),2)</f>
        <v>22.9</v>
      </c>
      <c r="E20" s="174">
        <f>ROUND(VALUE(SUBSTITUTE(実質収支比率等に係る経年分析!I$47,"▲","-")),2)</f>
        <v>21.76</v>
      </c>
      <c r="F20" s="174">
        <f>ROUND(VALUE(SUBSTITUTE(実質収支比率等に係る経年分析!J$47,"▲","-")),2)</f>
        <v>27.3</v>
      </c>
    </row>
    <row r="21" spans="1:11" x14ac:dyDescent="0.2">
      <c r="A21" s="174" t="s">
        <v>57</v>
      </c>
      <c r="B21" s="174">
        <f>IF(ISNUMBER(VALUE(SUBSTITUTE(実質収支比率等に係る経年分析!F$49,"▲","-"))),ROUND(VALUE(SUBSTITUTE(実質収支比率等に係る経年分析!F$49,"▲","-")),2),NA())</f>
        <v>-1.91</v>
      </c>
      <c r="C21" s="174">
        <f>IF(ISNUMBER(VALUE(SUBSTITUTE(実質収支比率等に係る経年分析!G$49,"▲","-"))),ROUND(VALUE(SUBSTITUTE(実質収支比率等に係る経年分析!G$49,"▲","-")),2),NA())</f>
        <v>-0.61</v>
      </c>
      <c r="D21" s="174">
        <f>IF(ISNUMBER(VALUE(SUBSTITUTE(実質収支比率等に係る経年分析!H$49,"▲","-"))),ROUND(VALUE(SUBSTITUTE(実質収支比率等に係る経年分析!H$49,"▲","-")),2),NA())</f>
        <v>1.03</v>
      </c>
      <c r="E21" s="174">
        <f>IF(ISNUMBER(VALUE(SUBSTITUTE(実質収支比率等に係る経年分析!I$49,"▲","-"))),ROUND(VALUE(SUBSTITUTE(実質収支比率等に係る経年分析!I$49,"▲","-")),2),NA())</f>
        <v>-1.1399999999999999</v>
      </c>
      <c r="F21" s="174">
        <f>IF(ISNUMBER(VALUE(SUBSTITUTE(実質収支比率等に係る経年分析!J$49,"▲","-"))),ROUND(VALUE(SUBSTITUTE(実質収支比率等に係る経年分析!J$49,"▲","-")),2),NA())</f>
        <v>7.49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4.9400000000000004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4.0999999999999996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4.0999999999999996</v>
      </c>
    </row>
    <row r="35" spans="1:16" x14ac:dyDescent="0.2">
      <c r="A35" s="175" t="str">
        <f>IF(連結実質赤字比率に係る赤字・黒字の構成分析!C$35="",NA(),連結実質赤字比率に係る赤字・黒字の構成分析!C$35)</f>
        <v>国民健康保険韮崎市立病院事業会計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1636</v>
      </c>
      <c r="E42" s="176"/>
      <c r="F42" s="176"/>
      <c r="G42" s="176">
        <f>'実質公債費比率（分子）の構造'!L$52</f>
        <v>1650</v>
      </c>
      <c r="H42" s="176"/>
      <c r="I42" s="176"/>
      <c r="J42" s="176">
        <f>'実質公債費比率（分子）の構造'!M$52</f>
        <v>1694</v>
      </c>
      <c r="K42" s="176"/>
      <c r="L42" s="176"/>
      <c r="M42" s="176">
        <f>'実質公債費比率（分子）の構造'!N$52</f>
        <v>1661</v>
      </c>
      <c r="N42" s="176"/>
      <c r="O42" s="176"/>
      <c r="P42" s="176">
        <f>'実質公債費比率（分子）の構造'!O$52</f>
        <v>1606</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v>
      </c>
      <c r="C44" s="176"/>
      <c r="D44" s="176"/>
      <c r="E44" s="176">
        <f>'実質公債費比率（分子）の構造'!L$50</f>
        <v>1</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179</v>
      </c>
      <c r="C45" s="176"/>
      <c r="D45" s="176"/>
      <c r="E45" s="176">
        <f>'実質公債費比率（分子）の構造'!L$49</f>
        <v>206</v>
      </c>
      <c r="F45" s="176"/>
      <c r="G45" s="176"/>
      <c r="H45" s="176">
        <f>'実質公債費比率（分子）の構造'!M$49</f>
        <v>184</v>
      </c>
      <c r="I45" s="176"/>
      <c r="J45" s="176"/>
      <c r="K45" s="176">
        <f>'実質公債費比率（分子）の構造'!N$49</f>
        <v>138</v>
      </c>
      <c r="L45" s="176"/>
      <c r="M45" s="176"/>
      <c r="N45" s="176">
        <f>'実質公債費比率（分子）の構造'!O$49</f>
        <v>107</v>
      </c>
      <c r="O45" s="176"/>
      <c r="P45" s="176"/>
    </row>
    <row r="46" spans="1:16" x14ac:dyDescent="0.2">
      <c r="A46" s="176" t="s">
        <v>68</v>
      </c>
      <c r="B46" s="176">
        <f>'実質公債費比率（分子）の構造'!K$48</f>
        <v>574</v>
      </c>
      <c r="C46" s="176"/>
      <c r="D46" s="176"/>
      <c r="E46" s="176">
        <f>'実質公債費比率（分子）の構造'!L$48</f>
        <v>618</v>
      </c>
      <c r="F46" s="176"/>
      <c r="G46" s="176"/>
      <c r="H46" s="176">
        <f>'実質公債費比率（分子）の構造'!M$48</f>
        <v>522</v>
      </c>
      <c r="I46" s="176"/>
      <c r="J46" s="176"/>
      <c r="K46" s="176">
        <f>'実質公債費比率（分子）の構造'!N$48</f>
        <v>590</v>
      </c>
      <c r="L46" s="176"/>
      <c r="M46" s="176"/>
      <c r="N46" s="176">
        <f>'実質公債費比率（分子）の構造'!O$48</f>
        <v>557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1514</v>
      </c>
      <c r="C49" s="176"/>
      <c r="D49" s="176"/>
      <c r="E49" s="176">
        <f>'実質公債費比率（分子）の構造'!L$45</f>
        <v>1470</v>
      </c>
      <c r="F49" s="176"/>
      <c r="G49" s="176"/>
      <c r="H49" s="176">
        <f>'実質公債費比率（分子）の構造'!M$45</f>
        <v>1593</v>
      </c>
      <c r="I49" s="176"/>
      <c r="J49" s="176"/>
      <c r="K49" s="176">
        <f>'実質公債費比率（分子）の構造'!N$45</f>
        <v>1676</v>
      </c>
      <c r="L49" s="176"/>
      <c r="M49" s="176"/>
      <c r="N49" s="176">
        <f>'実質公債費比率（分子）の構造'!O$45</f>
        <v>1734</v>
      </c>
      <c r="O49" s="176"/>
      <c r="P49" s="176"/>
    </row>
    <row r="50" spans="1:16" x14ac:dyDescent="0.2">
      <c r="A50" s="176" t="s">
        <v>72</v>
      </c>
      <c r="B50" s="176" t="e">
        <f>NA()</f>
        <v>#N/A</v>
      </c>
      <c r="C50" s="176">
        <f>IF(ISNUMBER('実質公債費比率（分子）の構造'!K$53),'実質公債費比率（分子）の構造'!K$53,NA())</f>
        <v>632</v>
      </c>
      <c r="D50" s="176" t="e">
        <f>NA()</f>
        <v>#N/A</v>
      </c>
      <c r="E50" s="176" t="e">
        <f>NA()</f>
        <v>#N/A</v>
      </c>
      <c r="F50" s="176">
        <f>IF(ISNUMBER('実質公債費比率（分子）の構造'!L$53),'実質公債費比率（分子）の構造'!L$53,NA())</f>
        <v>645</v>
      </c>
      <c r="G50" s="176" t="e">
        <f>NA()</f>
        <v>#N/A</v>
      </c>
      <c r="H50" s="176" t="e">
        <f>NA()</f>
        <v>#N/A</v>
      </c>
      <c r="I50" s="176">
        <f>IF(ISNUMBER('実質公債費比率（分子）の構造'!M$53),'実質公債費比率（分子）の構造'!M$53,NA())</f>
        <v>605</v>
      </c>
      <c r="J50" s="176" t="e">
        <f>NA()</f>
        <v>#N/A</v>
      </c>
      <c r="K50" s="176" t="e">
        <f>NA()</f>
        <v>#N/A</v>
      </c>
      <c r="L50" s="176">
        <f>IF(ISNUMBER('実質公債費比率（分子）の構造'!N$53),'実質公債費比率（分子）の構造'!N$53,NA())</f>
        <v>743</v>
      </c>
      <c r="M50" s="176" t="e">
        <f>NA()</f>
        <v>#N/A</v>
      </c>
      <c r="N50" s="176" t="e">
        <f>NA()</f>
        <v>#N/A</v>
      </c>
      <c r="O50" s="176">
        <f>IF(ISNUMBER('実質公債費比率（分子）の構造'!O$53),'実質公債費比率（分子）の構造'!O$53,NA())</f>
        <v>792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18367</v>
      </c>
      <c r="E56" s="175"/>
      <c r="F56" s="175"/>
      <c r="G56" s="175">
        <f>'将来負担比率（分子）の構造'!J$52</f>
        <v>18531</v>
      </c>
      <c r="H56" s="175"/>
      <c r="I56" s="175"/>
      <c r="J56" s="175">
        <f>'将来負担比率（分子）の構造'!K$52</f>
        <v>18201</v>
      </c>
      <c r="K56" s="175"/>
      <c r="L56" s="175"/>
      <c r="M56" s="175">
        <f>'将来負担比率（分子）の構造'!L$52</f>
        <v>17612</v>
      </c>
      <c r="N56" s="175"/>
      <c r="O56" s="175"/>
      <c r="P56" s="175">
        <f>'将来負担比率（分子）の構造'!M$52</f>
        <v>16905</v>
      </c>
    </row>
    <row r="57" spans="1:16" x14ac:dyDescent="0.2">
      <c r="A57" s="175" t="s">
        <v>43</v>
      </c>
      <c r="B57" s="175"/>
      <c r="C57" s="175"/>
      <c r="D57" s="175">
        <f>'将来負担比率（分子）の構造'!I$51</f>
        <v>2239</v>
      </c>
      <c r="E57" s="175"/>
      <c r="F57" s="175"/>
      <c r="G57" s="175">
        <f>'将来負担比率（分子）の構造'!J$51</f>
        <v>2223</v>
      </c>
      <c r="H57" s="175"/>
      <c r="I57" s="175"/>
      <c r="J57" s="175">
        <f>'将来負担比率（分子）の構造'!K$51</f>
        <v>2047</v>
      </c>
      <c r="K57" s="175"/>
      <c r="L57" s="175"/>
      <c r="M57" s="175">
        <f>'将来負担比率（分子）の構造'!L$51</f>
        <v>1877</v>
      </c>
      <c r="N57" s="175"/>
      <c r="O57" s="175"/>
      <c r="P57" s="175">
        <f>'将来負担比率（分子）の構造'!M$51</f>
        <v>1730</v>
      </c>
    </row>
    <row r="58" spans="1:16" x14ac:dyDescent="0.2">
      <c r="A58" s="175" t="s">
        <v>42</v>
      </c>
      <c r="B58" s="175"/>
      <c r="C58" s="175"/>
      <c r="D58" s="175">
        <f>'将来負担比率（分子）の構造'!I$50</f>
        <v>6104</v>
      </c>
      <c r="E58" s="175"/>
      <c r="F58" s="175"/>
      <c r="G58" s="175">
        <f>'将来負担比率（分子）の構造'!J$50</f>
        <v>5796</v>
      </c>
      <c r="H58" s="175"/>
      <c r="I58" s="175"/>
      <c r="J58" s="175">
        <f>'将来負担比率（分子）の構造'!K$50</f>
        <v>5942</v>
      </c>
      <c r="K58" s="175"/>
      <c r="L58" s="175"/>
      <c r="M58" s="175">
        <f>'将来負担比率（分子）の構造'!L$50</f>
        <v>6535</v>
      </c>
      <c r="N58" s="175"/>
      <c r="O58" s="175"/>
      <c r="P58" s="175">
        <f>'将来負担比率（分子）の構造'!M$50</f>
        <v>7233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172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670</v>
      </c>
      <c r="O61" s="175"/>
      <c r="P61" s="175"/>
    </row>
    <row r="62" spans="1:16" x14ac:dyDescent="0.2">
      <c r="A62" s="175" t="s">
        <v>36</v>
      </c>
      <c r="B62" s="175">
        <f>'将来負担比率（分子）の構造'!I$45</f>
        <v>1613</v>
      </c>
      <c r="C62" s="175"/>
      <c r="D62" s="175"/>
      <c r="E62" s="175">
        <f>'将来負担比率（分子）の構造'!J$45</f>
        <v>1567</v>
      </c>
      <c r="F62" s="175"/>
      <c r="G62" s="175"/>
      <c r="H62" s="175">
        <f>'将来負担比率（分子）の構造'!K$45</f>
        <v>1648</v>
      </c>
      <c r="I62" s="175"/>
      <c r="J62" s="175"/>
      <c r="K62" s="175">
        <f>'将来負担比率（分子）の構造'!L$45</f>
        <v>1651</v>
      </c>
      <c r="L62" s="175"/>
      <c r="M62" s="175"/>
      <c r="N62" s="175">
        <f>'将来負担比率（分子）の構造'!M$45</f>
        <v>1651</v>
      </c>
      <c r="O62" s="175"/>
      <c r="P62" s="175"/>
    </row>
    <row r="63" spans="1:16" x14ac:dyDescent="0.2">
      <c r="A63" s="175" t="s">
        <v>35</v>
      </c>
      <c r="B63" s="175">
        <f>'将来負担比率（分子）の構造'!I$44</f>
        <v>1084</v>
      </c>
      <c r="C63" s="175"/>
      <c r="D63" s="175"/>
      <c r="E63" s="175">
        <f>'将来負担比率（分子）の構造'!J$44</f>
        <v>863</v>
      </c>
      <c r="F63" s="175"/>
      <c r="G63" s="175"/>
      <c r="H63" s="175">
        <f>'将来負担比率（分子）の構造'!K$44</f>
        <v>1369</v>
      </c>
      <c r="I63" s="175"/>
      <c r="J63" s="175"/>
      <c r="K63" s="175">
        <f>'将来負担比率（分子）の構造'!L$44</f>
        <v>1503</v>
      </c>
      <c r="L63" s="175"/>
      <c r="M63" s="175"/>
      <c r="N63" s="175">
        <f>'将来負担比率（分子）の構造'!M$44</f>
        <v>1527</v>
      </c>
      <c r="O63" s="175"/>
      <c r="P63" s="175"/>
    </row>
    <row r="64" spans="1:16" x14ac:dyDescent="0.2">
      <c r="A64" s="175" t="s">
        <v>34</v>
      </c>
      <c r="B64" s="175">
        <f>'将来負担比率（分子）の構造'!I$43</f>
        <v>9937</v>
      </c>
      <c r="C64" s="175"/>
      <c r="D64" s="175"/>
      <c r="E64" s="175">
        <f>'将来負担比率（分子）の構造'!J$43</f>
        <v>9982</v>
      </c>
      <c r="F64" s="175"/>
      <c r="G64" s="175"/>
      <c r="H64" s="175">
        <f>'将来負担比率（分子）の構造'!K$43</f>
        <v>9543</v>
      </c>
      <c r="I64" s="175"/>
      <c r="J64" s="175"/>
      <c r="K64" s="175">
        <f>'将来負担比率（分子）の構造'!L$43</f>
        <v>9384</v>
      </c>
      <c r="L64" s="175"/>
      <c r="M64" s="175"/>
      <c r="N64" s="175">
        <f>'将来負担比率（分子）の構造'!M$43</f>
        <v>8755</v>
      </c>
      <c r="O64" s="175"/>
      <c r="P64" s="175"/>
    </row>
    <row r="65" spans="1:16" x14ac:dyDescent="0.2">
      <c r="A65" s="175" t="s">
        <v>33</v>
      </c>
      <c r="B65" s="175">
        <f>'将来負担比率（分子）の構造'!I$42</f>
        <v>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18761</v>
      </c>
      <c r="C66" s="175"/>
      <c r="D66" s="175"/>
      <c r="E66" s="175">
        <f>'将来負担比率（分子）の構造'!J$41</f>
        <v>19638</v>
      </c>
      <c r="F66" s="175"/>
      <c r="G66" s="175"/>
      <c r="H66" s="175">
        <f>'将来負担比率（分子）の構造'!K$41</f>
        <v>19563</v>
      </c>
      <c r="I66" s="175"/>
      <c r="J66" s="175"/>
      <c r="K66" s="175">
        <f>'将来負担比率（分子）の構造'!L$41</f>
        <v>18940</v>
      </c>
      <c r="L66" s="175"/>
      <c r="M66" s="175"/>
      <c r="N66" s="175">
        <f>'将来負担比率（分子）の構造'!M$41</f>
        <v>18037</v>
      </c>
      <c r="O66" s="175"/>
      <c r="P66" s="175"/>
    </row>
    <row r="67" spans="1:16" x14ac:dyDescent="0.2">
      <c r="A67" s="175" t="s">
        <v>76</v>
      </c>
      <c r="B67" s="175" t="e">
        <f>NA()</f>
        <v>#N/A</v>
      </c>
      <c r="C67" s="175">
        <f>IF(ISNUMBER('将来負担比率（分子）の構造'!I$53), IF('将来負担比率（分子）の構造'!I$53 &lt; 0, 0, '将来負担比率（分子）の構造'!I$53), NA())</f>
        <v>4858</v>
      </c>
      <c r="D67" s="175" t="e">
        <f>NA()</f>
        <v>#N/A</v>
      </c>
      <c r="E67" s="175" t="e">
        <f>NA()</f>
        <v>#N/A</v>
      </c>
      <c r="F67" s="175">
        <f>IF(ISNUMBER('将来負担比率（分子）の構造'!J$53), IF('将来負担比率（分子）の構造'!J$53 &lt; 0, 0, '将来負担比率（分子）の構造'!J$53), NA())</f>
        <v>5500</v>
      </c>
      <c r="G67" s="175" t="e">
        <f>NA()</f>
        <v>#N/A</v>
      </c>
      <c r="H67" s="175" t="e">
        <f>NA()</f>
        <v>#N/A</v>
      </c>
      <c r="I67" s="175">
        <f>IF(ISNUMBER('将来負担比率（分子）の構造'!K$53), IF('将来負担比率（分子）の構造'!K$53 &lt; 0, 0, '将来負担比率（分子）の構造'!K$53), NA())</f>
        <v>5933</v>
      </c>
      <c r="J67" s="175" t="e">
        <f>NA()</f>
        <v>#N/A</v>
      </c>
      <c r="K67" s="175" t="e">
        <f>NA()</f>
        <v>#N/A</v>
      </c>
      <c r="L67" s="175">
        <f>IF(ISNUMBER('将来負担比率（分子）の構造'!L$53), IF('将来負担比率（分子）の構造'!L$53 &lt; 0, 0, '将来負担比率（分子）の構造'!L$53), NA())</f>
        <v>5455</v>
      </c>
      <c r="M67" s="175" t="e">
        <f>NA()</f>
        <v>#N/A</v>
      </c>
      <c r="N67" s="175" t="e">
        <f>NA()</f>
        <v>#N/A</v>
      </c>
      <c r="O67" s="175">
        <f>IF(ISNUMBER('将来負担比率（分子）の構造'!M$53), IF('将来負担比率（分子）の構造'!M$53 &lt; 0, 0, '将来負担比率（分子）の構造'!M$53), NA())</f>
        <v>4772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1997</v>
      </c>
      <c r="C72" s="179">
        <f>基金残高に係る経年分析!G55</f>
        <v>1972</v>
      </c>
      <c r="D72" s="179">
        <f>基金残高に係る経年分析!H55</f>
        <v>2411</v>
      </c>
    </row>
    <row r="73" spans="1:16" x14ac:dyDescent="0.2">
      <c r="A73" s="178" t="s">
        <v>79</v>
      </c>
      <c r="B73" s="179">
        <f>基金残高に係る経年分析!F56</f>
        <v>407</v>
      </c>
      <c r="C73" s="179">
        <f>基金残高に係る経年分析!G56</f>
        <v>510</v>
      </c>
      <c r="D73" s="179">
        <f>基金残高に係る経年分析!H56</f>
        <v>519</v>
      </c>
    </row>
    <row r="74" spans="1:16" x14ac:dyDescent="0.2">
      <c r="A74" s="178" t="s">
        <v>80</v>
      </c>
      <c r="B74" s="179">
        <f>基金残高に係る経年分析!F57</f>
        <v>2850</v>
      </c>
      <c r="C74" s="179">
        <f>基金残高に係る経年分析!G57</f>
        <v>3330</v>
      </c>
      <c r="D74" s="179">
        <f>基金残高に係る経年分析!H57</f>
        <v>3622</v>
      </c>
    </row>
  </sheetData>
  <sheetProtection algorithmName="SHA-512" hashValue="gNaoD86IKbj1HYqlev3zFzRxZ/EWygZR9Z5zI7JS1GqC/EGXzlbGSwDOWoojnk0gdUo5AUc1AbmaL9ipsqfdjw==" saltValue="s3789LWvqa92Q42kdmiM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210</v>
      </c>
      <c r="DI1" s="718"/>
      <c r="DJ1" s="718"/>
      <c r="DK1" s="718"/>
      <c r="DL1" s="718"/>
      <c r="DM1" s="718"/>
      <c r="DN1" s="719"/>
      <c r="DO1" s="214"/>
      <c r="DP1" s="717" t="s">
        <v>211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216</v>
      </c>
      <c r="S4" s="674"/>
      <c r="T4" s="674"/>
      <c r="U4" s="674"/>
      <c r="V4" s="674"/>
      <c r="W4" s="674"/>
      <c r="X4" s="674"/>
      <c r="Y4" s="675"/>
      <c r="Z4" s="673" t="s">
        <v>217</v>
      </c>
      <c r="AA4" s="674"/>
      <c r="AB4" s="674"/>
      <c r="AC4" s="675"/>
      <c r="AD4" s="673" t="s">
        <v>218</v>
      </c>
      <c r="AE4" s="674"/>
      <c r="AF4" s="674"/>
      <c r="AG4" s="674"/>
      <c r="AH4" s="674"/>
      <c r="AI4" s="674"/>
      <c r="AJ4" s="674"/>
      <c r="AK4" s="675"/>
      <c r="AL4" s="673" t="s">
        <v>217</v>
      </c>
      <c r="AM4" s="674"/>
      <c r="AN4" s="674"/>
      <c r="AO4" s="675"/>
      <c r="AP4" s="720" t="s">
        <v>219</v>
      </c>
      <c r="AQ4" s="720"/>
      <c r="AR4" s="720"/>
      <c r="AS4" s="720"/>
      <c r="AT4" s="720"/>
      <c r="AU4" s="720"/>
      <c r="AV4" s="720"/>
      <c r="AW4" s="720"/>
      <c r="AX4" s="720"/>
      <c r="AY4" s="720"/>
      <c r="AZ4" s="720"/>
      <c r="BA4" s="720"/>
      <c r="BB4" s="720"/>
      <c r="BC4" s="720"/>
      <c r="BD4" s="720"/>
      <c r="BE4" s="720"/>
      <c r="BF4" s="720"/>
      <c r="BG4" s="720" t="s">
        <v>220</v>
      </c>
      <c r="BH4" s="720"/>
      <c r="BI4" s="720"/>
      <c r="BJ4" s="720"/>
      <c r="BK4" s="720"/>
      <c r="BL4" s="720"/>
      <c r="BM4" s="720"/>
      <c r="BN4" s="720"/>
      <c r="BO4" s="720" t="s">
        <v>217</v>
      </c>
      <c r="BP4" s="720"/>
      <c r="BQ4" s="720"/>
      <c r="BR4" s="720"/>
      <c r="BS4" s="720" t="s">
        <v>221</v>
      </c>
      <c r="BT4" s="720"/>
      <c r="BU4" s="720"/>
      <c r="BV4" s="720"/>
      <c r="BW4" s="720"/>
      <c r="BX4" s="720"/>
      <c r="BY4" s="720"/>
      <c r="BZ4" s="720"/>
      <c r="CA4" s="720"/>
      <c r="CB4" s="720"/>
      <c r="CD4" s="673" t="s">
        <v>222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223</v>
      </c>
      <c r="C5" s="680"/>
      <c r="D5" s="680"/>
      <c r="E5" s="680"/>
      <c r="F5" s="680"/>
      <c r="G5" s="680"/>
      <c r="H5" s="680"/>
      <c r="I5" s="680"/>
      <c r="J5" s="680"/>
      <c r="K5" s="680"/>
      <c r="L5" s="680"/>
      <c r="M5" s="680"/>
      <c r="N5" s="680"/>
      <c r="O5" s="680"/>
      <c r="P5" s="680"/>
      <c r="Q5" s="681"/>
      <c r="R5" s="676">
        <v>6230709</v>
      </c>
      <c r="S5" s="677"/>
      <c r="T5" s="677"/>
      <c r="U5" s="677"/>
      <c r="V5" s="677"/>
      <c r="W5" s="677"/>
      <c r="X5" s="677"/>
      <c r="Y5" s="702"/>
      <c r="Z5" s="715">
        <v>36.299999999999997</v>
      </c>
      <c r="AA5" s="715"/>
      <c r="AB5" s="715"/>
      <c r="AC5" s="715"/>
      <c r="AD5" s="716">
        <v>6195700</v>
      </c>
      <c r="AE5" s="716"/>
      <c r="AF5" s="716"/>
      <c r="AG5" s="716"/>
      <c r="AH5" s="716"/>
      <c r="AI5" s="716"/>
      <c r="AJ5" s="716"/>
      <c r="AK5" s="716"/>
      <c r="AL5" s="703">
        <v>65.599999999999994</v>
      </c>
      <c r="AM5" s="685"/>
      <c r="AN5" s="685"/>
      <c r="AO5" s="704"/>
      <c r="AP5" s="679" t="s">
        <v>224</v>
      </c>
      <c r="AQ5" s="680"/>
      <c r="AR5" s="680"/>
      <c r="AS5" s="680"/>
      <c r="AT5" s="680"/>
      <c r="AU5" s="680"/>
      <c r="AV5" s="680"/>
      <c r="AW5" s="680"/>
      <c r="AX5" s="680"/>
      <c r="AY5" s="680"/>
      <c r="AZ5" s="680"/>
      <c r="BA5" s="680"/>
      <c r="BB5" s="680"/>
      <c r="BC5" s="680"/>
      <c r="BD5" s="680"/>
      <c r="BE5" s="680"/>
      <c r="BF5" s="681"/>
      <c r="BG5" s="621">
        <v>6188334</v>
      </c>
      <c r="BH5" s="622"/>
      <c r="BI5" s="622"/>
      <c r="BJ5" s="622"/>
      <c r="BK5" s="622"/>
      <c r="BL5" s="622"/>
      <c r="BM5" s="622"/>
      <c r="BN5" s="623"/>
      <c r="BO5" s="659">
        <v>99.3</v>
      </c>
      <c r="BP5" s="659"/>
      <c r="BQ5" s="659"/>
      <c r="BR5" s="659"/>
      <c r="BS5" s="660">
        <v>184992</v>
      </c>
      <c r="BT5" s="660"/>
      <c r="BU5" s="660"/>
      <c r="BV5" s="660"/>
      <c r="BW5" s="660"/>
      <c r="BX5" s="660"/>
      <c r="BY5" s="660"/>
      <c r="BZ5" s="660"/>
      <c r="CA5" s="660"/>
      <c r="CB5" s="695"/>
      <c r="CD5" s="673" t="s">
        <v>219</v>
      </c>
      <c r="CE5" s="674"/>
      <c r="CF5" s="674"/>
      <c r="CG5" s="674"/>
      <c r="CH5" s="674"/>
      <c r="CI5" s="674"/>
      <c r="CJ5" s="674"/>
      <c r="CK5" s="674"/>
      <c r="CL5" s="674"/>
      <c r="CM5" s="674"/>
      <c r="CN5" s="674"/>
      <c r="CO5" s="674"/>
      <c r="CP5" s="674"/>
      <c r="CQ5" s="675"/>
      <c r="CR5" s="673" t="s">
        <v>225</v>
      </c>
      <c r="CS5" s="674"/>
      <c r="CT5" s="674"/>
      <c r="CU5" s="674"/>
      <c r="CV5" s="674"/>
      <c r="CW5" s="674"/>
      <c r="CX5" s="674"/>
      <c r="CY5" s="675"/>
      <c r="CZ5" s="673" t="s">
        <v>217</v>
      </c>
      <c r="DA5" s="674"/>
      <c r="DB5" s="674"/>
      <c r="DC5" s="675"/>
      <c r="DD5" s="673" t="s">
        <v>226</v>
      </c>
      <c r="DE5" s="674"/>
      <c r="DF5" s="674"/>
      <c r="DG5" s="674"/>
      <c r="DH5" s="674"/>
      <c r="DI5" s="674"/>
      <c r="DJ5" s="674"/>
      <c r="DK5" s="674"/>
      <c r="DL5" s="674"/>
      <c r="DM5" s="674"/>
      <c r="DN5" s="674"/>
      <c r="DO5" s="674"/>
      <c r="DP5" s="675"/>
      <c r="DQ5" s="673" t="s">
        <v>227</v>
      </c>
      <c r="DR5" s="674"/>
      <c r="DS5" s="674"/>
      <c r="DT5" s="674"/>
      <c r="DU5" s="674"/>
      <c r="DV5" s="674"/>
      <c r="DW5" s="674"/>
      <c r="DX5" s="674"/>
      <c r="DY5" s="674"/>
      <c r="DZ5" s="674"/>
      <c r="EA5" s="674"/>
      <c r="EB5" s="674"/>
      <c r="EC5" s="675"/>
    </row>
    <row r="6" spans="2:143" ht="11.25" customHeight="1" x14ac:dyDescent="0.2">
      <c r="B6" s="618" t="s">
        <v>228</v>
      </c>
      <c r="C6" s="619"/>
      <c r="D6" s="619"/>
      <c r="E6" s="619"/>
      <c r="F6" s="619"/>
      <c r="G6" s="619"/>
      <c r="H6" s="619"/>
      <c r="I6" s="619"/>
      <c r="J6" s="619"/>
      <c r="K6" s="619"/>
      <c r="L6" s="619"/>
      <c r="M6" s="619"/>
      <c r="N6" s="619"/>
      <c r="O6" s="619"/>
      <c r="P6" s="619"/>
      <c r="Q6" s="620"/>
      <c r="R6" s="621">
        <v>133599</v>
      </c>
      <c r="S6" s="622"/>
      <c r="T6" s="622"/>
      <c r="U6" s="622"/>
      <c r="V6" s="622"/>
      <c r="W6" s="622"/>
      <c r="X6" s="622"/>
      <c r="Y6" s="623"/>
      <c r="Z6" s="659">
        <v>0.8</v>
      </c>
      <c r="AA6" s="659"/>
      <c r="AB6" s="659"/>
      <c r="AC6" s="659"/>
      <c r="AD6" s="660">
        <v>133599</v>
      </c>
      <c r="AE6" s="660"/>
      <c r="AF6" s="660"/>
      <c r="AG6" s="660"/>
      <c r="AH6" s="660"/>
      <c r="AI6" s="660"/>
      <c r="AJ6" s="660"/>
      <c r="AK6" s="660"/>
      <c r="AL6" s="624">
        <v>1.4</v>
      </c>
      <c r="AM6" s="625"/>
      <c r="AN6" s="625"/>
      <c r="AO6" s="661"/>
      <c r="AP6" s="618" t="s">
        <v>229</v>
      </c>
      <c r="AQ6" s="619"/>
      <c r="AR6" s="619"/>
      <c r="AS6" s="619"/>
      <c r="AT6" s="619"/>
      <c r="AU6" s="619"/>
      <c r="AV6" s="619"/>
      <c r="AW6" s="619"/>
      <c r="AX6" s="619"/>
      <c r="AY6" s="619"/>
      <c r="AZ6" s="619"/>
      <c r="BA6" s="619"/>
      <c r="BB6" s="619"/>
      <c r="BC6" s="619"/>
      <c r="BD6" s="619"/>
      <c r="BE6" s="619"/>
      <c r="BF6" s="620"/>
      <c r="BG6" s="621">
        <v>6188334</v>
      </c>
      <c r="BH6" s="622"/>
      <c r="BI6" s="622"/>
      <c r="BJ6" s="622"/>
      <c r="BK6" s="622"/>
      <c r="BL6" s="622"/>
      <c r="BM6" s="622"/>
      <c r="BN6" s="623"/>
      <c r="BO6" s="659">
        <v>99.3</v>
      </c>
      <c r="BP6" s="659"/>
      <c r="BQ6" s="659"/>
      <c r="BR6" s="659"/>
      <c r="BS6" s="660">
        <v>184992</v>
      </c>
      <c r="BT6" s="660"/>
      <c r="BU6" s="660"/>
      <c r="BV6" s="660"/>
      <c r="BW6" s="660"/>
      <c r="BX6" s="660"/>
      <c r="BY6" s="660"/>
      <c r="BZ6" s="660"/>
      <c r="CA6" s="660"/>
      <c r="CB6" s="695"/>
      <c r="CD6" s="679" t="s">
        <v>230</v>
      </c>
      <c r="CE6" s="680"/>
      <c r="CF6" s="680"/>
      <c r="CG6" s="680"/>
      <c r="CH6" s="680"/>
      <c r="CI6" s="680"/>
      <c r="CJ6" s="680"/>
      <c r="CK6" s="680"/>
      <c r="CL6" s="680"/>
      <c r="CM6" s="680"/>
      <c r="CN6" s="680"/>
      <c r="CO6" s="680"/>
      <c r="CP6" s="680"/>
      <c r="CQ6" s="681"/>
      <c r="CR6" s="621">
        <v>140172</v>
      </c>
      <c r="CS6" s="622"/>
      <c r="CT6" s="622"/>
      <c r="CU6" s="622"/>
      <c r="CV6" s="622"/>
      <c r="CW6" s="622"/>
      <c r="CX6" s="622"/>
      <c r="CY6" s="623"/>
      <c r="CZ6" s="703">
        <v>0.8</v>
      </c>
      <c r="DA6" s="685"/>
      <c r="DB6" s="685"/>
      <c r="DC6" s="705"/>
      <c r="DD6" s="627" t="s">
        <v>231</v>
      </c>
      <c r="DE6" s="622"/>
      <c r="DF6" s="622"/>
      <c r="DG6" s="622"/>
      <c r="DH6" s="622"/>
      <c r="DI6" s="622"/>
      <c r="DJ6" s="622"/>
      <c r="DK6" s="622"/>
      <c r="DL6" s="622"/>
      <c r="DM6" s="622"/>
      <c r="DN6" s="622"/>
      <c r="DO6" s="622"/>
      <c r="DP6" s="623"/>
      <c r="DQ6" s="627">
        <v>140154</v>
      </c>
      <c r="DR6" s="622"/>
      <c r="DS6" s="622"/>
      <c r="DT6" s="622"/>
      <c r="DU6" s="622"/>
      <c r="DV6" s="622"/>
      <c r="DW6" s="622"/>
      <c r="DX6" s="622"/>
      <c r="DY6" s="622"/>
      <c r="DZ6" s="622"/>
      <c r="EA6" s="622"/>
      <c r="EB6" s="622"/>
      <c r="EC6" s="658"/>
    </row>
    <row r="7" spans="2:143" ht="11.25" customHeight="1" x14ac:dyDescent="0.2">
      <c r="B7" s="618" t="s">
        <v>232</v>
      </c>
      <c r="C7" s="619"/>
      <c r="D7" s="619"/>
      <c r="E7" s="619"/>
      <c r="F7" s="619"/>
      <c r="G7" s="619"/>
      <c r="H7" s="619"/>
      <c r="I7" s="619"/>
      <c r="J7" s="619"/>
      <c r="K7" s="619"/>
      <c r="L7" s="619"/>
      <c r="M7" s="619"/>
      <c r="N7" s="619"/>
      <c r="O7" s="619"/>
      <c r="P7" s="619"/>
      <c r="Q7" s="620"/>
      <c r="R7" s="621">
        <v>1535</v>
      </c>
      <c r="S7" s="622"/>
      <c r="T7" s="622"/>
      <c r="U7" s="622"/>
      <c r="V7" s="622"/>
      <c r="W7" s="622"/>
      <c r="X7" s="622"/>
      <c r="Y7" s="623"/>
      <c r="Z7" s="659">
        <v>0</v>
      </c>
      <c r="AA7" s="659"/>
      <c r="AB7" s="659"/>
      <c r="AC7" s="659"/>
      <c r="AD7" s="660">
        <v>1535</v>
      </c>
      <c r="AE7" s="660"/>
      <c r="AF7" s="660"/>
      <c r="AG7" s="660"/>
      <c r="AH7" s="660"/>
      <c r="AI7" s="660"/>
      <c r="AJ7" s="660"/>
      <c r="AK7" s="660"/>
      <c r="AL7" s="624">
        <v>0</v>
      </c>
      <c r="AM7" s="625"/>
      <c r="AN7" s="625"/>
      <c r="AO7" s="661"/>
      <c r="AP7" s="618" t="s">
        <v>233</v>
      </c>
      <c r="AQ7" s="619"/>
      <c r="AR7" s="619"/>
      <c r="AS7" s="619"/>
      <c r="AT7" s="619"/>
      <c r="AU7" s="619"/>
      <c r="AV7" s="619"/>
      <c r="AW7" s="619"/>
      <c r="AX7" s="619"/>
      <c r="AY7" s="619"/>
      <c r="AZ7" s="619"/>
      <c r="BA7" s="619"/>
      <c r="BB7" s="619"/>
      <c r="BC7" s="619"/>
      <c r="BD7" s="619"/>
      <c r="BE7" s="619"/>
      <c r="BF7" s="620"/>
      <c r="BG7" s="621">
        <v>3234162</v>
      </c>
      <c r="BH7" s="622"/>
      <c r="BI7" s="622"/>
      <c r="BJ7" s="622"/>
      <c r="BK7" s="622"/>
      <c r="BL7" s="622"/>
      <c r="BM7" s="622"/>
      <c r="BN7" s="623"/>
      <c r="BO7" s="659">
        <v>51.9</v>
      </c>
      <c r="BP7" s="659"/>
      <c r="BQ7" s="659"/>
      <c r="BR7" s="659"/>
      <c r="BS7" s="660">
        <v>184992</v>
      </c>
      <c r="BT7" s="660"/>
      <c r="BU7" s="660"/>
      <c r="BV7" s="660"/>
      <c r="BW7" s="660"/>
      <c r="BX7" s="660"/>
      <c r="BY7" s="660"/>
      <c r="BZ7" s="660"/>
      <c r="CA7" s="660"/>
      <c r="CB7" s="695"/>
      <c r="CD7" s="618" t="s">
        <v>234</v>
      </c>
      <c r="CE7" s="619"/>
      <c r="CF7" s="619"/>
      <c r="CG7" s="619"/>
      <c r="CH7" s="619"/>
      <c r="CI7" s="619"/>
      <c r="CJ7" s="619"/>
      <c r="CK7" s="619"/>
      <c r="CL7" s="619"/>
      <c r="CM7" s="619"/>
      <c r="CN7" s="619"/>
      <c r="CO7" s="619"/>
      <c r="CP7" s="619"/>
      <c r="CQ7" s="620"/>
      <c r="CR7" s="621">
        <v>2830790</v>
      </c>
      <c r="CS7" s="622"/>
      <c r="CT7" s="622"/>
      <c r="CU7" s="622"/>
      <c r="CV7" s="622"/>
      <c r="CW7" s="622"/>
      <c r="CX7" s="622"/>
      <c r="CY7" s="623"/>
      <c r="CZ7" s="659">
        <v>17.100000000000001</v>
      </c>
      <c r="DA7" s="659"/>
      <c r="DB7" s="659"/>
      <c r="DC7" s="659"/>
      <c r="DD7" s="627">
        <v>149027</v>
      </c>
      <c r="DE7" s="622"/>
      <c r="DF7" s="622"/>
      <c r="DG7" s="622"/>
      <c r="DH7" s="622"/>
      <c r="DI7" s="622"/>
      <c r="DJ7" s="622"/>
      <c r="DK7" s="622"/>
      <c r="DL7" s="622"/>
      <c r="DM7" s="622"/>
      <c r="DN7" s="622"/>
      <c r="DO7" s="622"/>
      <c r="DP7" s="623"/>
      <c r="DQ7" s="627">
        <v>2443625</v>
      </c>
      <c r="DR7" s="622"/>
      <c r="DS7" s="622"/>
      <c r="DT7" s="622"/>
      <c r="DU7" s="622"/>
      <c r="DV7" s="622"/>
      <c r="DW7" s="622"/>
      <c r="DX7" s="622"/>
      <c r="DY7" s="622"/>
      <c r="DZ7" s="622"/>
      <c r="EA7" s="622"/>
      <c r="EB7" s="622"/>
      <c r="EC7" s="658"/>
    </row>
    <row r="8" spans="2:143" ht="11.25" customHeight="1" x14ac:dyDescent="0.2">
      <c r="B8" s="618" t="s">
        <v>235</v>
      </c>
      <c r="C8" s="619"/>
      <c r="D8" s="619"/>
      <c r="E8" s="619"/>
      <c r="F8" s="619"/>
      <c r="G8" s="619"/>
      <c r="H8" s="619"/>
      <c r="I8" s="619"/>
      <c r="J8" s="619"/>
      <c r="K8" s="619"/>
      <c r="L8" s="619"/>
      <c r="M8" s="619"/>
      <c r="N8" s="619"/>
      <c r="O8" s="619"/>
      <c r="P8" s="619"/>
      <c r="Q8" s="620"/>
      <c r="R8" s="621">
        <v>18876</v>
      </c>
      <c r="S8" s="622"/>
      <c r="T8" s="622"/>
      <c r="U8" s="622"/>
      <c r="V8" s="622"/>
      <c r="W8" s="622"/>
      <c r="X8" s="622"/>
      <c r="Y8" s="623"/>
      <c r="Z8" s="659">
        <v>0.1</v>
      </c>
      <c r="AA8" s="659"/>
      <c r="AB8" s="659"/>
      <c r="AC8" s="659"/>
      <c r="AD8" s="660">
        <v>18876</v>
      </c>
      <c r="AE8" s="660"/>
      <c r="AF8" s="660"/>
      <c r="AG8" s="660"/>
      <c r="AH8" s="660"/>
      <c r="AI8" s="660"/>
      <c r="AJ8" s="660"/>
      <c r="AK8" s="660"/>
      <c r="AL8" s="624">
        <v>0.2</v>
      </c>
      <c r="AM8" s="625"/>
      <c r="AN8" s="625"/>
      <c r="AO8" s="661"/>
      <c r="AP8" s="618" t="s">
        <v>236</v>
      </c>
      <c r="AQ8" s="619"/>
      <c r="AR8" s="619"/>
      <c r="AS8" s="619"/>
      <c r="AT8" s="619"/>
      <c r="AU8" s="619"/>
      <c r="AV8" s="619"/>
      <c r="AW8" s="619"/>
      <c r="AX8" s="619"/>
      <c r="AY8" s="619"/>
      <c r="AZ8" s="619"/>
      <c r="BA8" s="619"/>
      <c r="BB8" s="619"/>
      <c r="BC8" s="619"/>
      <c r="BD8" s="619"/>
      <c r="BE8" s="619"/>
      <c r="BF8" s="620"/>
      <c r="BG8" s="621">
        <v>53809</v>
      </c>
      <c r="BH8" s="622"/>
      <c r="BI8" s="622"/>
      <c r="BJ8" s="622"/>
      <c r="BK8" s="622"/>
      <c r="BL8" s="622"/>
      <c r="BM8" s="622"/>
      <c r="BN8" s="623"/>
      <c r="BO8" s="659">
        <v>0.9</v>
      </c>
      <c r="BP8" s="659"/>
      <c r="BQ8" s="659"/>
      <c r="BR8" s="659"/>
      <c r="BS8" s="660" t="s">
        <v>231</v>
      </c>
      <c r="BT8" s="660"/>
      <c r="BU8" s="660"/>
      <c r="BV8" s="660"/>
      <c r="BW8" s="660"/>
      <c r="BX8" s="660"/>
      <c r="BY8" s="660"/>
      <c r="BZ8" s="660"/>
      <c r="CA8" s="660"/>
      <c r="CB8" s="695"/>
      <c r="CD8" s="618" t="s">
        <v>237</v>
      </c>
      <c r="CE8" s="619"/>
      <c r="CF8" s="619"/>
      <c r="CG8" s="619"/>
      <c r="CH8" s="619"/>
      <c r="CI8" s="619"/>
      <c r="CJ8" s="619"/>
      <c r="CK8" s="619"/>
      <c r="CL8" s="619"/>
      <c r="CM8" s="619"/>
      <c r="CN8" s="619"/>
      <c r="CO8" s="619"/>
      <c r="CP8" s="619"/>
      <c r="CQ8" s="620"/>
      <c r="CR8" s="621">
        <v>4560322</v>
      </c>
      <c r="CS8" s="622"/>
      <c r="CT8" s="622"/>
      <c r="CU8" s="622"/>
      <c r="CV8" s="622"/>
      <c r="CW8" s="622"/>
      <c r="CX8" s="622"/>
      <c r="CY8" s="623"/>
      <c r="CZ8" s="659">
        <v>27.6</v>
      </c>
      <c r="DA8" s="659"/>
      <c r="DB8" s="659"/>
      <c r="DC8" s="659"/>
      <c r="DD8" s="627">
        <v>65370</v>
      </c>
      <c r="DE8" s="622"/>
      <c r="DF8" s="622"/>
      <c r="DG8" s="622"/>
      <c r="DH8" s="622"/>
      <c r="DI8" s="622"/>
      <c r="DJ8" s="622"/>
      <c r="DK8" s="622"/>
      <c r="DL8" s="622"/>
      <c r="DM8" s="622"/>
      <c r="DN8" s="622"/>
      <c r="DO8" s="622"/>
      <c r="DP8" s="623"/>
      <c r="DQ8" s="627">
        <v>2333047</v>
      </c>
      <c r="DR8" s="622"/>
      <c r="DS8" s="622"/>
      <c r="DT8" s="622"/>
      <c r="DU8" s="622"/>
      <c r="DV8" s="622"/>
      <c r="DW8" s="622"/>
      <c r="DX8" s="622"/>
      <c r="DY8" s="622"/>
      <c r="DZ8" s="622"/>
      <c r="EA8" s="622"/>
      <c r="EB8" s="622"/>
      <c r="EC8" s="658"/>
    </row>
    <row r="9" spans="2:143" ht="11.25" customHeight="1" x14ac:dyDescent="0.2">
      <c r="B9" s="618" t="s">
        <v>238</v>
      </c>
      <c r="C9" s="619"/>
      <c r="D9" s="619"/>
      <c r="E9" s="619"/>
      <c r="F9" s="619"/>
      <c r="G9" s="619"/>
      <c r="H9" s="619"/>
      <c r="I9" s="619"/>
      <c r="J9" s="619"/>
      <c r="K9" s="619"/>
      <c r="L9" s="619"/>
      <c r="M9" s="619"/>
      <c r="N9" s="619"/>
      <c r="O9" s="619"/>
      <c r="P9" s="619"/>
      <c r="Q9" s="620"/>
      <c r="R9" s="621">
        <v>16449</v>
      </c>
      <c r="S9" s="622"/>
      <c r="T9" s="622"/>
      <c r="U9" s="622"/>
      <c r="V9" s="622"/>
      <c r="W9" s="622"/>
      <c r="X9" s="622"/>
      <c r="Y9" s="623"/>
      <c r="Z9" s="659">
        <v>0.1</v>
      </c>
      <c r="AA9" s="659"/>
      <c r="AB9" s="659"/>
      <c r="AC9" s="659"/>
      <c r="AD9" s="660">
        <v>16449</v>
      </c>
      <c r="AE9" s="660"/>
      <c r="AF9" s="660"/>
      <c r="AG9" s="660"/>
      <c r="AH9" s="660"/>
      <c r="AI9" s="660"/>
      <c r="AJ9" s="660"/>
      <c r="AK9" s="660"/>
      <c r="AL9" s="624">
        <v>0.2</v>
      </c>
      <c r="AM9" s="625"/>
      <c r="AN9" s="625"/>
      <c r="AO9" s="661"/>
      <c r="AP9" s="618" t="s">
        <v>239</v>
      </c>
      <c r="AQ9" s="619"/>
      <c r="AR9" s="619"/>
      <c r="AS9" s="619"/>
      <c r="AT9" s="619"/>
      <c r="AU9" s="619"/>
      <c r="AV9" s="619"/>
      <c r="AW9" s="619"/>
      <c r="AX9" s="619"/>
      <c r="AY9" s="619"/>
      <c r="AZ9" s="619"/>
      <c r="BA9" s="619"/>
      <c r="BB9" s="619"/>
      <c r="BC9" s="619"/>
      <c r="BD9" s="619"/>
      <c r="BE9" s="619"/>
      <c r="BF9" s="620"/>
      <c r="BG9" s="621">
        <v>1494997</v>
      </c>
      <c r="BH9" s="622"/>
      <c r="BI9" s="622"/>
      <c r="BJ9" s="622"/>
      <c r="BK9" s="622"/>
      <c r="BL9" s="622"/>
      <c r="BM9" s="622"/>
      <c r="BN9" s="623"/>
      <c r="BO9" s="659">
        <v>24</v>
      </c>
      <c r="BP9" s="659"/>
      <c r="BQ9" s="659"/>
      <c r="BR9" s="659"/>
      <c r="BS9" s="660" t="s">
        <v>240</v>
      </c>
      <c r="BT9" s="660"/>
      <c r="BU9" s="660"/>
      <c r="BV9" s="660"/>
      <c r="BW9" s="660"/>
      <c r="BX9" s="660"/>
      <c r="BY9" s="660"/>
      <c r="BZ9" s="660"/>
      <c r="CA9" s="660"/>
      <c r="CB9" s="695"/>
      <c r="CD9" s="618" t="s">
        <v>241</v>
      </c>
      <c r="CE9" s="619"/>
      <c r="CF9" s="619"/>
      <c r="CG9" s="619"/>
      <c r="CH9" s="619"/>
      <c r="CI9" s="619"/>
      <c r="CJ9" s="619"/>
      <c r="CK9" s="619"/>
      <c r="CL9" s="619"/>
      <c r="CM9" s="619"/>
      <c r="CN9" s="619"/>
      <c r="CO9" s="619"/>
      <c r="CP9" s="619"/>
      <c r="CQ9" s="620"/>
      <c r="CR9" s="621">
        <v>1686468</v>
      </c>
      <c r="CS9" s="622"/>
      <c r="CT9" s="622"/>
      <c r="CU9" s="622"/>
      <c r="CV9" s="622"/>
      <c r="CW9" s="622"/>
      <c r="CX9" s="622"/>
      <c r="CY9" s="623"/>
      <c r="CZ9" s="659">
        <v>10.199999999999999</v>
      </c>
      <c r="DA9" s="659"/>
      <c r="DB9" s="659"/>
      <c r="DC9" s="659"/>
      <c r="DD9" s="627">
        <v>43615</v>
      </c>
      <c r="DE9" s="622"/>
      <c r="DF9" s="622"/>
      <c r="DG9" s="622"/>
      <c r="DH9" s="622"/>
      <c r="DI9" s="622"/>
      <c r="DJ9" s="622"/>
      <c r="DK9" s="622"/>
      <c r="DL9" s="622"/>
      <c r="DM9" s="622"/>
      <c r="DN9" s="622"/>
      <c r="DO9" s="622"/>
      <c r="DP9" s="623"/>
      <c r="DQ9" s="627">
        <v>1374763</v>
      </c>
      <c r="DR9" s="622"/>
      <c r="DS9" s="622"/>
      <c r="DT9" s="622"/>
      <c r="DU9" s="622"/>
      <c r="DV9" s="622"/>
      <c r="DW9" s="622"/>
      <c r="DX9" s="622"/>
      <c r="DY9" s="622"/>
      <c r="DZ9" s="622"/>
      <c r="EA9" s="622"/>
      <c r="EB9" s="622"/>
      <c r="EC9" s="658"/>
    </row>
    <row r="10" spans="2:143" ht="11.25" customHeight="1" x14ac:dyDescent="0.2">
      <c r="B10" s="618" t="s">
        <v>242</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231</v>
      </c>
      <c r="AA10" s="659"/>
      <c r="AB10" s="659"/>
      <c r="AC10" s="659"/>
      <c r="AD10" s="660" t="s">
        <v>240</v>
      </c>
      <c r="AE10" s="660"/>
      <c r="AF10" s="660"/>
      <c r="AG10" s="660"/>
      <c r="AH10" s="660"/>
      <c r="AI10" s="660"/>
      <c r="AJ10" s="660"/>
      <c r="AK10" s="660"/>
      <c r="AL10" s="624" t="s">
        <v>240</v>
      </c>
      <c r="AM10" s="625"/>
      <c r="AN10" s="625"/>
      <c r="AO10" s="661"/>
      <c r="AP10" s="618" t="s">
        <v>243</v>
      </c>
      <c r="AQ10" s="619"/>
      <c r="AR10" s="619"/>
      <c r="AS10" s="619"/>
      <c r="AT10" s="619"/>
      <c r="AU10" s="619"/>
      <c r="AV10" s="619"/>
      <c r="AW10" s="619"/>
      <c r="AX10" s="619"/>
      <c r="AY10" s="619"/>
      <c r="AZ10" s="619"/>
      <c r="BA10" s="619"/>
      <c r="BB10" s="619"/>
      <c r="BC10" s="619"/>
      <c r="BD10" s="619"/>
      <c r="BE10" s="619"/>
      <c r="BF10" s="620"/>
      <c r="BG10" s="621">
        <v>111032</v>
      </c>
      <c r="BH10" s="622"/>
      <c r="BI10" s="622"/>
      <c r="BJ10" s="622"/>
      <c r="BK10" s="622"/>
      <c r="BL10" s="622"/>
      <c r="BM10" s="622"/>
      <c r="BN10" s="623"/>
      <c r="BO10" s="659">
        <v>1.8</v>
      </c>
      <c r="BP10" s="659"/>
      <c r="BQ10" s="659"/>
      <c r="BR10" s="659"/>
      <c r="BS10" s="660" t="s">
        <v>231</v>
      </c>
      <c r="BT10" s="660"/>
      <c r="BU10" s="660"/>
      <c r="BV10" s="660"/>
      <c r="BW10" s="660"/>
      <c r="BX10" s="660"/>
      <c r="BY10" s="660"/>
      <c r="BZ10" s="660"/>
      <c r="CA10" s="660"/>
      <c r="CB10" s="695"/>
      <c r="CD10" s="618" t="s">
        <v>244</v>
      </c>
      <c r="CE10" s="619"/>
      <c r="CF10" s="619"/>
      <c r="CG10" s="619"/>
      <c r="CH10" s="619"/>
      <c r="CI10" s="619"/>
      <c r="CJ10" s="619"/>
      <c r="CK10" s="619"/>
      <c r="CL10" s="619"/>
      <c r="CM10" s="619"/>
      <c r="CN10" s="619"/>
      <c r="CO10" s="619"/>
      <c r="CP10" s="619"/>
      <c r="CQ10" s="620"/>
      <c r="CR10" s="621">
        <v>25424</v>
      </c>
      <c r="CS10" s="622"/>
      <c r="CT10" s="622"/>
      <c r="CU10" s="622"/>
      <c r="CV10" s="622"/>
      <c r="CW10" s="622"/>
      <c r="CX10" s="622"/>
      <c r="CY10" s="623"/>
      <c r="CZ10" s="659">
        <v>0.2</v>
      </c>
      <c r="DA10" s="659"/>
      <c r="DB10" s="659"/>
      <c r="DC10" s="659"/>
      <c r="DD10" s="627" t="s">
        <v>240</v>
      </c>
      <c r="DE10" s="622"/>
      <c r="DF10" s="622"/>
      <c r="DG10" s="622"/>
      <c r="DH10" s="622"/>
      <c r="DI10" s="622"/>
      <c r="DJ10" s="622"/>
      <c r="DK10" s="622"/>
      <c r="DL10" s="622"/>
      <c r="DM10" s="622"/>
      <c r="DN10" s="622"/>
      <c r="DO10" s="622"/>
      <c r="DP10" s="623"/>
      <c r="DQ10" s="627">
        <v>14506</v>
      </c>
      <c r="DR10" s="622"/>
      <c r="DS10" s="622"/>
      <c r="DT10" s="622"/>
      <c r="DU10" s="622"/>
      <c r="DV10" s="622"/>
      <c r="DW10" s="622"/>
      <c r="DX10" s="622"/>
      <c r="DY10" s="622"/>
      <c r="DZ10" s="622"/>
      <c r="EA10" s="622"/>
      <c r="EB10" s="622"/>
      <c r="EC10" s="658"/>
    </row>
    <row r="11" spans="2:143" ht="11.25" customHeight="1" x14ac:dyDescent="0.2">
      <c r="B11" s="618" t="s">
        <v>245</v>
      </c>
      <c r="C11" s="619"/>
      <c r="D11" s="619"/>
      <c r="E11" s="619"/>
      <c r="F11" s="619"/>
      <c r="G11" s="619"/>
      <c r="H11" s="619"/>
      <c r="I11" s="619"/>
      <c r="J11" s="619"/>
      <c r="K11" s="619"/>
      <c r="L11" s="619"/>
      <c r="M11" s="619"/>
      <c r="N11" s="619"/>
      <c r="O11" s="619"/>
      <c r="P11" s="619"/>
      <c r="Q11" s="620"/>
      <c r="R11" s="621">
        <v>777824</v>
      </c>
      <c r="S11" s="622"/>
      <c r="T11" s="622"/>
      <c r="U11" s="622"/>
      <c r="V11" s="622"/>
      <c r="W11" s="622"/>
      <c r="X11" s="622"/>
      <c r="Y11" s="623"/>
      <c r="Z11" s="624">
        <v>4.5</v>
      </c>
      <c r="AA11" s="625"/>
      <c r="AB11" s="625"/>
      <c r="AC11" s="626"/>
      <c r="AD11" s="627">
        <v>777824</v>
      </c>
      <c r="AE11" s="622"/>
      <c r="AF11" s="622"/>
      <c r="AG11" s="622"/>
      <c r="AH11" s="622"/>
      <c r="AI11" s="622"/>
      <c r="AJ11" s="622"/>
      <c r="AK11" s="623"/>
      <c r="AL11" s="624">
        <v>8.1999999999999993</v>
      </c>
      <c r="AM11" s="625"/>
      <c r="AN11" s="625"/>
      <c r="AO11" s="661"/>
      <c r="AP11" s="618" t="s">
        <v>246</v>
      </c>
      <c r="AQ11" s="619"/>
      <c r="AR11" s="619"/>
      <c r="AS11" s="619"/>
      <c r="AT11" s="619"/>
      <c r="AU11" s="619"/>
      <c r="AV11" s="619"/>
      <c r="AW11" s="619"/>
      <c r="AX11" s="619"/>
      <c r="AY11" s="619"/>
      <c r="AZ11" s="619"/>
      <c r="BA11" s="619"/>
      <c r="BB11" s="619"/>
      <c r="BC11" s="619"/>
      <c r="BD11" s="619"/>
      <c r="BE11" s="619"/>
      <c r="BF11" s="620"/>
      <c r="BG11" s="621">
        <v>1574324</v>
      </c>
      <c r="BH11" s="622"/>
      <c r="BI11" s="622"/>
      <c r="BJ11" s="622"/>
      <c r="BK11" s="622"/>
      <c r="BL11" s="622"/>
      <c r="BM11" s="622"/>
      <c r="BN11" s="623"/>
      <c r="BO11" s="659">
        <v>25.3</v>
      </c>
      <c r="BP11" s="659"/>
      <c r="BQ11" s="659"/>
      <c r="BR11" s="659"/>
      <c r="BS11" s="660">
        <v>184992</v>
      </c>
      <c r="BT11" s="660"/>
      <c r="BU11" s="660"/>
      <c r="BV11" s="660"/>
      <c r="BW11" s="660"/>
      <c r="BX11" s="660"/>
      <c r="BY11" s="660"/>
      <c r="BZ11" s="660"/>
      <c r="CA11" s="660"/>
      <c r="CB11" s="695"/>
      <c r="CD11" s="618" t="s">
        <v>247</v>
      </c>
      <c r="CE11" s="619"/>
      <c r="CF11" s="619"/>
      <c r="CG11" s="619"/>
      <c r="CH11" s="619"/>
      <c r="CI11" s="619"/>
      <c r="CJ11" s="619"/>
      <c r="CK11" s="619"/>
      <c r="CL11" s="619"/>
      <c r="CM11" s="619"/>
      <c r="CN11" s="619"/>
      <c r="CO11" s="619"/>
      <c r="CP11" s="619"/>
      <c r="CQ11" s="620"/>
      <c r="CR11" s="621">
        <v>722574</v>
      </c>
      <c r="CS11" s="622"/>
      <c r="CT11" s="622"/>
      <c r="CU11" s="622"/>
      <c r="CV11" s="622"/>
      <c r="CW11" s="622"/>
      <c r="CX11" s="622"/>
      <c r="CY11" s="623"/>
      <c r="CZ11" s="659">
        <v>4.4000000000000004</v>
      </c>
      <c r="DA11" s="659"/>
      <c r="DB11" s="659"/>
      <c r="DC11" s="659"/>
      <c r="DD11" s="627">
        <v>396729</v>
      </c>
      <c r="DE11" s="622"/>
      <c r="DF11" s="622"/>
      <c r="DG11" s="622"/>
      <c r="DH11" s="622"/>
      <c r="DI11" s="622"/>
      <c r="DJ11" s="622"/>
      <c r="DK11" s="622"/>
      <c r="DL11" s="622"/>
      <c r="DM11" s="622"/>
      <c r="DN11" s="622"/>
      <c r="DO11" s="622"/>
      <c r="DP11" s="623"/>
      <c r="DQ11" s="627">
        <v>246265</v>
      </c>
      <c r="DR11" s="622"/>
      <c r="DS11" s="622"/>
      <c r="DT11" s="622"/>
      <c r="DU11" s="622"/>
      <c r="DV11" s="622"/>
      <c r="DW11" s="622"/>
      <c r="DX11" s="622"/>
      <c r="DY11" s="622"/>
      <c r="DZ11" s="622"/>
      <c r="EA11" s="622"/>
      <c r="EB11" s="622"/>
      <c r="EC11" s="658"/>
    </row>
    <row r="12" spans="2:143" ht="11.25" customHeight="1" x14ac:dyDescent="0.2">
      <c r="B12" s="618" t="s">
        <v>248</v>
      </c>
      <c r="C12" s="619"/>
      <c r="D12" s="619"/>
      <c r="E12" s="619"/>
      <c r="F12" s="619"/>
      <c r="G12" s="619"/>
      <c r="H12" s="619"/>
      <c r="I12" s="619"/>
      <c r="J12" s="619"/>
      <c r="K12" s="619"/>
      <c r="L12" s="619"/>
      <c r="M12" s="619"/>
      <c r="N12" s="619"/>
      <c r="O12" s="619"/>
      <c r="P12" s="619"/>
      <c r="Q12" s="620"/>
      <c r="R12" s="621">
        <v>21911</v>
      </c>
      <c r="S12" s="622"/>
      <c r="T12" s="622"/>
      <c r="U12" s="622"/>
      <c r="V12" s="622"/>
      <c r="W12" s="622"/>
      <c r="X12" s="622"/>
      <c r="Y12" s="623"/>
      <c r="Z12" s="659">
        <v>0.1</v>
      </c>
      <c r="AA12" s="659"/>
      <c r="AB12" s="659"/>
      <c r="AC12" s="659"/>
      <c r="AD12" s="660">
        <v>21911</v>
      </c>
      <c r="AE12" s="660"/>
      <c r="AF12" s="660"/>
      <c r="AG12" s="660"/>
      <c r="AH12" s="660"/>
      <c r="AI12" s="660"/>
      <c r="AJ12" s="660"/>
      <c r="AK12" s="660"/>
      <c r="AL12" s="624">
        <v>0.2</v>
      </c>
      <c r="AM12" s="625"/>
      <c r="AN12" s="625"/>
      <c r="AO12" s="661"/>
      <c r="AP12" s="618" t="s">
        <v>249</v>
      </c>
      <c r="AQ12" s="619"/>
      <c r="AR12" s="619"/>
      <c r="AS12" s="619"/>
      <c r="AT12" s="619"/>
      <c r="AU12" s="619"/>
      <c r="AV12" s="619"/>
      <c r="AW12" s="619"/>
      <c r="AX12" s="619"/>
      <c r="AY12" s="619"/>
      <c r="AZ12" s="619"/>
      <c r="BA12" s="619"/>
      <c r="BB12" s="619"/>
      <c r="BC12" s="619"/>
      <c r="BD12" s="619"/>
      <c r="BE12" s="619"/>
      <c r="BF12" s="620"/>
      <c r="BG12" s="621">
        <v>2563806</v>
      </c>
      <c r="BH12" s="622"/>
      <c r="BI12" s="622"/>
      <c r="BJ12" s="622"/>
      <c r="BK12" s="622"/>
      <c r="BL12" s="622"/>
      <c r="BM12" s="622"/>
      <c r="BN12" s="623"/>
      <c r="BO12" s="659">
        <v>41.1</v>
      </c>
      <c r="BP12" s="659"/>
      <c r="BQ12" s="659"/>
      <c r="BR12" s="659"/>
      <c r="BS12" s="660" t="s">
        <v>240</v>
      </c>
      <c r="BT12" s="660"/>
      <c r="BU12" s="660"/>
      <c r="BV12" s="660"/>
      <c r="BW12" s="660"/>
      <c r="BX12" s="660"/>
      <c r="BY12" s="660"/>
      <c r="BZ12" s="660"/>
      <c r="CA12" s="660"/>
      <c r="CB12" s="695"/>
      <c r="CD12" s="618" t="s">
        <v>250</v>
      </c>
      <c r="CE12" s="619"/>
      <c r="CF12" s="619"/>
      <c r="CG12" s="619"/>
      <c r="CH12" s="619"/>
      <c r="CI12" s="619"/>
      <c r="CJ12" s="619"/>
      <c r="CK12" s="619"/>
      <c r="CL12" s="619"/>
      <c r="CM12" s="619"/>
      <c r="CN12" s="619"/>
      <c r="CO12" s="619"/>
      <c r="CP12" s="619"/>
      <c r="CQ12" s="620"/>
      <c r="CR12" s="621">
        <v>670710</v>
      </c>
      <c r="CS12" s="622"/>
      <c r="CT12" s="622"/>
      <c r="CU12" s="622"/>
      <c r="CV12" s="622"/>
      <c r="CW12" s="622"/>
      <c r="CX12" s="622"/>
      <c r="CY12" s="623"/>
      <c r="CZ12" s="659">
        <v>4.0999999999999996</v>
      </c>
      <c r="DA12" s="659"/>
      <c r="DB12" s="659"/>
      <c r="DC12" s="659"/>
      <c r="DD12" s="627">
        <v>33533</v>
      </c>
      <c r="DE12" s="622"/>
      <c r="DF12" s="622"/>
      <c r="DG12" s="622"/>
      <c r="DH12" s="622"/>
      <c r="DI12" s="622"/>
      <c r="DJ12" s="622"/>
      <c r="DK12" s="622"/>
      <c r="DL12" s="622"/>
      <c r="DM12" s="622"/>
      <c r="DN12" s="622"/>
      <c r="DO12" s="622"/>
      <c r="DP12" s="623"/>
      <c r="DQ12" s="627">
        <v>288305</v>
      </c>
      <c r="DR12" s="622"/>
      <c r="DS12" s="622"/>
      <c r="DT12" s="622"/>
      <c r="DU12" s="622"/>
      <c r="DV12" s="622"/>
      <c r="DW12" s="622"/>
      <c r="DX12" s="622"/>
      <c r="DY12" s="622"/>
      <c r="DZ12" s="622"/>
      <c r="EA12" s="622"/>
      <c r="EB12" s="622"/>
      <c r="EC12" s="658"/>
    </row>
    <row r="13" spans="2:143" ht="11.25" customHeight="1" x14ac:dyDescent="0.2">
      <c r="B13" s="618" t="s">
        <v>251</v>
      </c>
      <c r="C13" s="619"/>
      <c r="D13" s="619"/>
      <c r="E13" s="619"/>
      <c r="F13" s="619"/>
      <c r="G13" s="619"/>
      <c r="H13" s="619"/>
      <c r="I13" s="619"/>
      <c r="J13" s="619"/>
      <c r="K13" s="619"/>
      <c r="L13" s="619"/>
      <c r="M13" s="619"/>
      <c r="N13" s="619"/>
      <c r="O13" s="619"/>
      <c r="P13" s="619"/>
      <c r="Q13" s="620"/>
      <c r="R13" s="621" t="s">
        <v>231</v>
      </c>
      <c r="S13" s="622"/>
      <c r="T13" s="622"/>
      <c r="U13" s="622"/>
      <c r="V13" s="622"/>
      <c r="W13" s="622"/>
      <c r="X13" s="622"/>
      <c r="Y13" s="623"/>
      <c r="Z13" s="659" t="s">
        <v>240</v>
      </c>
      <c r="AA13" s="659"/>
      <c r="AB13" s="659"/>
      <c r="AC13" s="659"/>
      <c r="AD13" s="660" t="s">
        <v>240</v>
      </c>
      <c r="AE13" s="660"/>
      <c r="AF13" s="660"/>
      <c r="AG13" s="660"/>
      <c r="AH13" s="660"/>
      <c r="AI13" s="660"/>
      <c r="AJ13" s="660"/>
      <c r="AK13" s="660"/>
      <c r="AL13" s="624" t="s">
        <v>231</v>
      </c>
      <c r="AM13" s="625"/>
      <c r="AN13" s="625"/>
      <c r="AO13" s="661"/>
      <c r="AP13" s="618" t="s">
        <v>252</v>
      </c>
      <c r="AQ13" s="619"/>
      <c r="AR13" s="619"/>
      <c r="AS13" s="619"/>
      <c r="AT13" s="619"/>
      <c r="AU13" s="619"/>
      <c r="AV13" s="619"/>
      <c r="AW13" s="619"/>
      <c r="AX13" s="619"/>
      <c r="AY13" s="619"/>
      <c r="AZ13" s="619"/>
      <c r="BA13" s="619"/>
      <c r="BB13" s="619"/>
      <c r="BC13" s="619"/>
      <c r="BD13" s="619"/>
      <c r="BE13" s="619"/>
      <c r="BF13" s="620"/>
      <c r="BG13" s="621">
        <v>2551257</v>
      </c>
      <c r="BH13" s="622"/>
      <c r="BI13" s="622"/>
      <c r="BJ13" s="622"/>
      <c r="BK13" s="622"/>
      <c r="BL13" s="622"/>
      <c r="BM13" s="622"/>
      <c r="BN13" s="623"/>
      <c r="BO13" s="659">
        <v>40.9</v>
      </c>
      <c r="BP13" s="659"/>
      <c r="BQ13" s="659"/>
      <c r="BR13" s="659"/>
      <c r="BS13" s="660" t="s">
        <v>240</v>
      </c>
      <c r="BT13" s="660"/>
      <c r="BU13" s="660"/>
      <c r="BV13" s="660"/>
      <c r="BW13" s="660"/>
      <c r="BX13" s="660"/>
      <c r="BY13" s="660"/>
      <c r="BZ13" s="660"/>
      <c r="CA13" s="660"/>
      <c r="CB13" s="695"/>
      <c r="CD13" s="618" t="s">
        <v>253</v>
      </c>
      <c r="CE13" s="619"/>
      <c r="CF13" s="619"/>
      <c r="CG13" s="619"/>
      <c r="CH13" s="619"/>
      <c r="CI13" s="619"/>
      <c r="CJ13" s="619"/>
      <c r="CK13" s="619"/>
      <c r="CL13" s="619"/>
      <c r="CM13" s="619"/>
      <c r="CN13" s="619"/>
      <c r="CO13" s="619"/>
      <c r="CP13" s="619"/>
      <c r="CQ13" s="620"/>
      <c r="CR13" s="621">
        <v>1594743</v>
      </c>
      <c r="CS13" s="622"/>
      <c r="CT13" s="622"/>
      <c r="CU13" s="622"/>
      <c r="CV13" s="622"/>
      <c r="CW13" s="622"/>
      <c r="CX13" s="622"/>
      <c r="CY13" s="623"/>
      <c r="CZ13" s="659">
        <v>9.6</v>
      </c>
      <c r="DA13" s="659"/>
      <c r="DB13" s="659"/>
      <c r="DC13" s="659"/>
      <c r="DD13" s="627">
        <v>667443</v>
      </c>
      <c r="DE13" s="622"/>
      <c r="DF13" s="622"/>
      <c r="DG13" s="622"/>
      <c r="DH13" s="622"/>
      <c r="DI13" s="622"/>
      <c r="DJ13" s="622"/>
      <c r="DK13" s="622"/>
      <c r="DL13" s="622"/>
      <c r="DM13" s="622"/>
      <c r="DN13" s="622"/>
      <c r="DO13" s="622"/>
      <c r="DP13" s="623"/>
      <c r="DQ13" s="627">
        <v>919365</v>
      </c>
      <c r="DR13" s="622"/>
      <c r="DS13" s="622"/>
      <c r="DT13" s="622"/>
      <c r="DU13" s="622"/>
      <c r="DV13" s="622"/>
      <c r="DW13" s="622"/>
      <c r="DX13" s="622"/>
      <c r="DY13" s="622"/>
      <c r="DZ13" s="622"/>
      <c r="EA13" s="622"/>
      <c r="EB13" s="622"/>
      <c r="EC13" s="658"/>
    </row>
    <row r="14" spans="2:143" ht="11.25" customHeight="1" x14ac:dyDescent="0.2">
      <c r="B14" s="618" t="s">
        <v>254</v>
      </c>
      <c r="C14" s="619"/>
      <c r="D14" s="619"/>
      <c r="E14" s="619"/>
      <c r="F14" s="619"/>
      <c r="G14" s="619"/>
      <c r="H14" s="619"/>
      <c r="I14" s="619"/>
      <c r="J14" s="619"/>
      <c r="K14" s="619"/>
      <c r="L14" s="619"/>
      <c r="M14" s="619"/>
      <c r="N14" s="619"/>
      <c r="O14" s="619"/>
      <c r="P14" s="619"/>
      <c r="Q14" s="620"/>
      <c r="R14" s="621">
        <v>300</v>
      </c>
      <c r="S14" s="622"/>
      <c r="T14" s="622"/>
      <c r="U14" s="622"/>
      <c r="V14" s="622"/>
      <c r="W14" s="622"/>
      <c r="X14" s="622"/>
      <c r="Y14" s="623"/>
      <c r="Z14" s="659">
        <v>0</v>
      </c>
      <c r="AA14" s="659"/>
      <c r="AB14" s="659"/>
      <c r="AC14" s="659"/>
      <c r="AD14" s="660">
        <v>300</v>
      </c>
      <c r="AE14" s="660"/>
      <c r="AF14" s="660"/>
      <c r="AG14" s="660"/>
      <c r="AH14" s="660"/>
      <c r="AI14" s="660"/>
      <c r="AJ14" s="660"/>
      <c r="AK14" s="660"/>
      <c r="AL14" s="624">
        <v>0</v>
      </c>
      <c r="AM14" s="625"/>
      <c r="AN14" s="625"/>
      <c r="AO14" s="661"/>
      <c r="AP14" s="618" t="s">
        <v>255</v>
      </c>
      <c r="AQ14" s="619"/>
      <c r="AR14" s="619"/>
      <c r="AS14" s="619"/>
      <c r="AT14" s="619"/>
      <c r="AU14" s="619"/>
      <c r="AV14" s="619"/>
      <c r="AW14" s="619"/>
      <c r="AX14" s="619"/>
      <c r="AY14" s="619"/>
      <c r="AZ14" s="619"/>
      <c r="BA14" s="619"/>
      <c r="BB14" s="619"/>
      <c r="BC14" s="619"/>
      <c r="BD14" s="619"/>
      <c r="BE14" s="619"/>
      <c r="BF14" s="620"/>
      <c r="BG14" s="621">
        <v>134079</v>
      </c>
      <c r="BH14" s="622"/>
      <c r="BI14" s="622"/>
      <c r="BJ14" s="622"/>
      <c r="BK14" s="622"/>
      <c r="BL14" s="622"/>
      <c r="BM14" s="622"/>
      <c r="BN14" s="623"/>
      <c r="BO14" s="659">
        <v>2.2000000000000002</v>
      </c>
      <c r="BP14" s="659"/>
      <c r="BQ14" s="659"/>
      <c r="BR14" s="659"/>
      <c r="BS14" s="660" t="s">
        <v>240</v>
      </c>
      <c r="BT14" s="660"/>
      <c r="BU14" s="660"/>
      <c r="BV14" s="660"/>
      <c r="BW14" s="660"/>
      <c r="BX14" s="660"/>
      <c r="BY14" s="660"/>
      <c r="BZ14" s="660"/>
      <c r="CA14" s="660"/>
      <c r="CB14" s="695"/>
      <c r="CD14" s="618" t="s">
        <v>256</v>
      </c>
      <c r="CE14" s="619"/>
      <c r="CF14" s="619"/>
      <c r="CG14" s="619"/>
      <c r="CH14" s="619"/>
      <c r="CI14" s="619"/>
      <c r="CJ14" s="619"/>
      <c r="CK14" s="619"/>
      <c r="CL14" s="619"/>
      <c r="CM14" s="619"/>
      <c r="CN14" s="619"/>
      <c r="CO14" s="619"/>
      <c r="CP14" s="619"/>
      <c r="CQ14" s="620"/>
      <c r="CR14" s="621">
        <v>651587</v>
      </c>
      <c r="CS14" s="622"/>
      <c r="CT14" s="622"/>
      <c r="CU14" s="622"/>
      <c r="CV14" s="622"/>
      <c r="CW14" s="622"/>
      <c r="CX14" s="622"/>
      <c r="CY14" s="623"/>
      <c r="CZ14" s="659">
        <v>3.9</v>
      </c>
      <c r="DA14" s="659"/>
      <c r="DB14" s="659"/>
      <c r="DC14" s="659"/>
      <c r="DD14" s="627">
        <v>48045</v>
      </c>
      <c r="DE14" s="622"/>
      <c r="DF14" s="622"/>
      <c r="DG14" s="622"/>
      <c r="DH14" s="622"/>
      <c r="DI14" s="622"/>
      <c r="DJ14" s="622"/>
      <c r="DK14" s="622"/>
      <c r="DL14" s="622"/>
      <c r="DM14" s="622"/>
      <c r="DN14" s="622"/>
      <c r="DO14" s="622"/>
      <c r="DP14" s="623"/>
      <c r="DQ14" s="627">
        <v>588806</v>
      </c>
      <c r="DR14" s="622"/>
      <c r="DS14" s="622"/>
      <c r="DT14" s="622"/>
      <c r="DU14" s="622"/>
      <c r="DV14" s="622"/>
      <c r="DW14" s="622"/>
      <c r="DX14" s="622"/>
      <c r="DY14" s="622"/>
      <c r="DZ14" s="622"/>
      <c r="EA14" s="622"/>
      <c r="EB14" s="622"/>
      <c r="EC14" s="658"/>
    </row>
    <row r="15" spans="2:143" ht="11.25" customHeight="1" x14ac:dyDescent="0.2">
      <c r="B15" s="618" t="s">
        <v>257</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240</v>
      </c>
      <c r="AA15" s="659"/>
      <c r="AB15" s="659"/>
      <c r="AC15" s="659"/>
      <c r="AD15" s="660" t="s">
        <v>231</v>
      </c>
      <c r="AE15" s="660"/>
      <c r="AF15" s="660"/>
      <c r="AG15" s="660"/>
      <c r="AH15" s="660"/>
      <c r="AI15" s="660"/>
      <c r="AJ15" s="660"/>
      <c r="AK15" s="660"/>
      <c r="AL15" s="624" t="s">
        <v>240</v>
      </c>
      <c r="AM15" s="625"/>
      <c r="AN15" s="625"/>
      <c r="AO15" s="661"/>
      <c r="AP15" s="618" t="s">
        <v>258</v>
      </c>
      <c r="AQ15" s="619"/>
      <c r="AR15" s="619"/>
      <c r="AS15" s="619"/>
      <c r="AT15" s="619"/>
      <c r="AU15" s="619"/>
      <c r="AV15" s="619"/>
      <c r="AW15" s="619"/>
      <c r="AX15" s="619"/>
      <c r="AY15" s="619"/>
      <c r="AZ15" s="619"/>
      <c r="BA15" s="619"/>
      <c r="BB15" s="619"/>
      <c r="BC15" s="619"/>
      <c r="BD15" s="619"/>
      <c r="BE15" s="619"/>
      <c r="BF15" s="620"/>
      <c r="BG15" s="621">
        <v>256287</v>
      </c>
      <c r="BH15" s="622"/>
      <c r="BI15" s="622"/>
      <c r="BJ15" s="622"/>
      <c r="BK15" s="622"/>
      <c r="BL15" s="622"/>
      <c r="BM15" s="622"/>
      <c r="BN15" s="623"/>
      <c r="BO15" s="659">
        <v>4.0999999999999996</v>
      </c>
      <c r="BP15" s="659"/>
      <c r="BQ15" s="659"/>
      <c r="BR15" s="659"/>
      <c r="BS15" s="660" t="s">
        <v>231</v>
      </c>
      <c r="BT15" s="660"/>
      <c r="BU15" s="660"/>
      <c r="BV15" s="660"/>
      <c r="BW15" s="660"/>
      <c r="BX15" s="660"/>
      <c r="BY15" s="660"/>
      <c r="BZ15" s="660"/>
      <c r="CA15" s="660"/>
      <c r="CB15" s="695"/>
      <c r="CD15" s="618" t="s">
        <v>259</v>
      </c>
      <c r="CE15" s="619"/>
      <c r="CF15" s="619"/>
      <c r="CG15" s="619"/>
      <c r="CH15" s="619"/>
      <c r="CI15" s="619"/>
      <c r="CJ15" s="619"/>
      <c r="CK15" s="619"/>
      <c r="CL15" s="619"/>
      <c r="CM15" s="619"/>
      <c r="CN15" s="619"/>
      <c r="CO15" s="619"/>
      <c r="CP15" s="619"/>
      <c r="CQ15" s="620"/>
      <c r="CR15" s="621">
        <v>1824664</v>
      </c>
      <c r="CS15" s="622"/>
      <c r="CT15" s="622"/>
      <c r="CU15" s="622"/>
      <c r="CV15" s="622"/>
      <c r="CW15" s="622"/>
      <c r="CX15" s="622"/>
      <c r="CY15" s="623"/>
      <c r="CZ15" s="659">
        <v>11</v>
      </c>
      <c r="DA15" s="659"/>
      <c r="DB15" s="659"/>
      <c r="DC15" s="659"/>
      <c r="DD15" s="627">
        <v>243855</v>
      </c>
      <c r="DE15" s="622"/>
      <c r="DF15" s="622"/>
      <c r="DG15" s="622"/>
      <c r="DH15" s="622"/>
      <c r="DI15" s="622"/>
      <c r="DJ15" s="622"/>
      <c r="DK15" s="622"/>
      <c r="DL15" s="622"/>
      <c r="DM15" s="622"/>
      <c r="DN15" s="622"/>
      <c r="DO15" s="622"/>
      <c r="DP15" s="623"/>
      <c r="DQ15" s="627">
        <v>1258114</v>
      </c>
      <c r="DR15" s="622"/>
      <c r="DS15" s="622"/>
      <c r="DT15" s="622"/>
      <c r="DU15" s="622"/>
      <c r="DV15" s="622"/>
      <c r="DW15" s="622"/>
      <c r="DX15" s="622"/>
      <c r="DY15" s="622"/>
      <c r="DZ15" s="622"/>
      <c r="EA15" s="622"/>
      <c r="EB15" s="622"/>
      <c r="EC15" s="658"/>
    </row>
    <row r="16" spans="2:143" ht="11.25" customHeight="1" x14ac:dyDescent="0.2">
      <c r="B16" s="618" t="s">
        <v>260</v>
      </c>
      <c r="C16" s="619"/>
      <c r="D16" s="619"/>
      <c r="E16" s="619"/>
      <c r="F16" s="619"/>
      <c r="G16" s="619"/>
      <c r="H16" s="619"/>
      <c r="I16" s="619"/>
      <c r="J16" s="619"/>
      <c r="K16" s="619"/>
      <c r="L16" s="619"/>
      <c r="M16" s="619"/>
      <c r="N16" s="619"/>
      <c r="O16" s="619"/>
      <c r="P16" s="619"/>
      <c r="Q16" s="620"/>
      <c r="R16" s="621">
        <v>16324</v>
      </c>
      <c r="S16" s="622"/>
      <c r="T16" s="622"/>
      <c r="U16" s="622"/>
      <c r="V16" s="622"/>
      <c r="W16" s="622"/>
      <c r="X16" s="622"/>
      <c r="Y16" s="623"/>
      <c r="Z16" s="659">
        <v>0.1</v>
      </c>
      <c r="AA16" s="659"/>
      <c r="AB16" s="659"/>
      <c r="AC16" s="659"/>
      <c r="AD16" s="660">
        <v>16324</v>
      </c>
      <c r="AE16" s="660"/>
      <c r="AF16" s="660"/>
      <c r="AG16" s="660"/>
      <c r="AH16" s="660"/>
      <c r="AI16" s="660"/>
      <c r="AJ16" s="660"/>
      <c r="AK16" s="660"/>
      <c r="AL16" s="624">
        <v>0.2</v>
      </c>
      <c r="AM16" s="625"/>
      <c r="AN16" s="625"/>
      <c r="AO16" s="661"/>
      <c r="AP16" s="618" t="s">
        <v>261</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59" t="s">
        <v>240</v>
      </c>
      <c r="BP16" s="659"/>
      <c r="BQ16" s="659"/>
      <c r="BR16" s="659"/>
      <c r="BS16" s="660" t="s">
        <v>240</v>
      </c>
      <c r="BT16" s="660"/>
      <c r="BU16" s="660"/>
      <c r="BV16" s="660"/>
      <c r="BW16" s="660"/>
      <c r="BX16" s="660"/>
      <c r="BY16" s="660"/>
      <c r="BZ16" s="660"/>
      <c r="CA16" s="660"/>
      <c r="CB16" s="695"/>
      <c r="CD16" s="618" t="s">
        <v>262</v>
      </c>
      <c r="CE16" s="619"/>
      <c r="CF16" s="619"/>
      <c r="CG16" s="619"/>
      <c r="CH16" s="619"/>
      <c r="CI16" s="619"/>
      <c r="CJ16" s="619"/>
      <c r="CK16" s="619"/>
      <c r="CL16" s="619"/>
      <c r="CM16" s="619"/>
      <c r="CN16" s="619"/>
      <c r="CO16" s="619"/>
      <c r="CP16" s="619"/>
      <c r="CQ16" s="620"/>
      <c r="CR16" s="621">
        <v>5874</v>
      </c>
      <c r="CS16" s="622"/>
      <c r="CT16" s="622"/>
      <c r="CU16" s="622"/>
      <c r="CV16" s="622"/>
      <c r="CW16" s="622"/>
      <c r="CX16" s="622"/>
      <c r="CY16" s="623"/>
      <c r="CZ16" s="659">
        <v>0</v>
      </c>
      <c r="DA16" s="659"/>
      <c r="DB16" s="659"/>
      <c r="DC16" s="659"/>
      <c r="DD16" s="627" t="s">
        <v>231</v>
      </c>
      <c r="DE16" s="622"/>
      <c r="DF16" s="622"/>
      <c r="DG16" s="622"/>
      <c r="DH16" s="622"/>
      <c r="DI16" s="622"/>
      <c r="DJ16" s="622"/>
      <c r="DK16" s="622"/>
      <c r="DL16" s="622"/>
      <c r="DM16" s="622"/>
      <c r="DN16" s="622"/>
      <c r="DO16" s="622"/>
      <c r="DP16" s="623"/>
      <c r="DQ16" s="627">
        <v>5874</v>
      </c>
      <c r="DR16" s="622"/>
      <c r="DS16" s="622"/>
      <c r="DT16" s="622"/>
      <c r="DU16" s="622"/>
      <c r="DV16" s="622"/>
      <c r="DW16" s="622"/>
      <c r="DX16" s="622"/>
      <c r="DY16" s="622"/>
      <c r="DZ16" s="622"/>
      <c r="EA16" s="622"/>
      <c r="EB16" s="622"/>
      <c r="EC16" s="658"/>
    </row>
    <row r="17" spans="2:133" ht="11.25" customHeight="1" x14ac:dyDescent="0.2">
      <c r="B17" s="618" t="s">
        <v>263</v>
      </c>
      <c r="C17" s="619"/>
      <c r="D17" s="619"/>
      <c r="E17" s="619"/>
      <c r="F17" s="619"/>
      <c r="G17" s="619"/>
      <c r="H17" s="619"/>
      <c r="I17" s="619"/>
      <c r="J17" s="619"/>
      <c r="K17" s="619"/>
      <c r="L17" s="619"/>
      <c r="M17" s="619"/>
      <c r="N17" s="619"/>
      <c r="O17" s="619"/>
      <c r="P17" s="619"/>
      <c r="Q17" s="620"/>
      <c r="R17" s="621">
        <v>155118</v>
      </c>
      <c r="S17" s="622"/>
      <c r="T17" s="622"/>
      <c r="U17" s="622"/>
      <c r="V17" s="622"/>
      <c r="W17" s="622"/>
      <c r="X17" s="622"/>
      <c r="Y17" s="623"/>
      <c r="Z17" s="659">
        <v>0.9</v>
      </c>
      <c r="AA17" s="659"/>
      <c r="AB17" s="659"/>
      <c r="AC17" s="659"/>
      <c r="AD17" s="660">
        <v>155118</v>
      </c>
      <c r="AE17" s="660"/>
      <c r="AF17" s="660"/>
      <c r="AG17" s="660"/>
      <c r="AH17" s="660"/>
      <c r="AI17" s="660"/>
      <c r="AJ17" s="660"/>
      <c r="AK17" s="660"/>
      <c r="AL17" s="624">
        <v>1.6</v>
      </c>
      <c r="AM17" s="625"/>
      <c r="AN17" s="625"/>
      <c r="AO17" s="661"/>
      <c r="AP17" s="618" t="s">
        <v>264</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231</v>
      </c>
      <c r="BT17" s="660"/>
      <c r="BU17" s="660"/>
      <c r="BV17" s="660"/>
      <c r="BW17" s="660"/>
      <c r="BX17" s="660"/>
      <c r="BY17" s="660"/>
      <c r="BZ17" s="660"/>
      <c r="CA17" s="660"/>
      <c r="CB17" s="695"/>
      <c r="CD17" s="618" t="s">
        <v>265</v>
      </c>
      <c r="CE17" s="619"/>
      <c r="CF17" s="619"/>
      <c r="CG17" s="619"/>
      <c r="CH17" s="619"/>
      <c r="CI17" s="619"/>
      <c r="CJ17" s="619"/>
      <c r="CK17" s="619"/>
      <c r="CL17" s="619"/>
      <c r="CM17" s="619"/>
      <c r="CN17" s="619"/>
      <c r="CO17" s="619"/>
      <c r="CP17" s="619"/>
      <c r="CQ17" s="620"/>
      <c r="CR17" s="621">
        <v>1826841</v>
      </c>
      <c r="CS17" s="622"/>
      <c r="CT17" s="622"/>
      <c r="CU17" s="622"/>
      <c r="CV17" s="622"/>
      <c r="CW17" s="622"/>
      <c r="CX17" s="622"/>
      <c r="CY17" s="623"/>
      <c r="CZ17" s="659">
        <v>11</v>
      </c>
      <c r="DA17" s="659"/>
      <c r="DB17" s="659"/>
      <c r="DC17" s="659"/>
      <c r="DD17" s="627" t="s">
        <v>240</v>
      </c>
      <c r="DE17" s="622"/>
      <c r="DF17" s="622"/>
      <c r="DG17" s="622"/>
      <c r="DH17" s="622"/>
      <c r="DI17" s="622"/>
      <c r="DJ17" s="622"/>
      <c r="DK17" s="622"/>
      <c r="DL17" s="622"/>
      <c r="DM17" s="622"/>
      <c r="DN17" s="622"/>
      <c r="DO17" s="622"/>
      <c r="DP17" s="623"/>
      <c r="DQ17" s="627">
        <v>1702103</v>
      </c>
      <c r="DR17" s="622"/>
      <c r="DS17" s="622"/>
      <c r="DT17" s="622"/>
      <c r="DU17" s="622"/>
      <c r="DV17" s="622"/>
      <c r="DW17" s="622"/>
      <c r="DX17" s="622"/>
      <c r="DY17" s="622"/>
      <c r="DZ17" s="622"/>
      <c r="EA17" s="622"/>
      <c r="EB17" s="622"/>
      <c r="EC17" s="658"/>
    </row>
    <row r="18" spans="2:133" ht="11.25" customHeight="1" x14ac:dyDescent="0.2">
      <c r="B18" s="618" t="s">
        <v>266</v>
      </c>
      <c r="C18" s="619"/>
      <c r="D18" s="619"/>
      <c r="E18" s="619"/>
      <c r="F18" s="619"/>
      <c r="G18" s="619"/>
      <c r="H18" s="619"/>
      <c r="I18" s="619"/>
      <c r="J18" s="619"/>
      <c r="K18" s="619"/>
      <c r="L18" s="619"/>
      <c r="M18" s="619"/>
      <c r="N18" s="619"/>
      <c r="O18" s="619"/>
      <c r="P18" s="619"/>
      <c r="Q18" s="620"/>
      <c r="R18" s="621">
        <v>25438</v>
      </c>
      <c r="S18" s="622"/>
      <c r="T18" s="622"/>
      <c r="U18" s="622"/>
      <c r="V18" s="622"/>
      <c r="W18" s="622"/>
      <c r="X18" s="622"/>
      <c r="Y18" s="623"/>
      <c r="Z18" s="659">
        <v>0.1</v>
      </c>
      <c r="AA18" s="659"/>
      <c r="AB18" s="659"/>
      <c r="AC18" s="659"/>
      <c r="AD18" s="660">
        <v>25438</v>
      </c>
      <c r="AE18" s="660"/>
      <c r="AF18" s="660"/>
      <c r="AG18" s="660"/>
      <c r="AH18" s="660"/>
      <c r="AI18" s="660"/>
      <c r="AJ18" s="660"/>
      <c r="AK18" s="660"/>
      <c r="AL18" s="624">
        <v>0.3</v>
      </c>
      <c r="AM18" s="625"/>
      <c r="AN18" s="625"/>
      <c r="AO18" s="661"/>
      <c r="AP18" s="618" t="s">
        <v>267</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240</v>
      </c>
      <c r="BP18" s="659"/>
      <c r="BQ18" s="659"/>
      <c r="BR18" s="659"/>
      <c r="BS18" s="660" t="s">
        <v>231</v>
      </c>
      <c r="BT18" s="660"/>
      <c r="BU18" s="660"/>
      <c r="BV18" s="660"/>
      <c r="BW18" s="660"/>
      <c r="BX18" s="660"/>
      <c r="BY18" s="660"/>
      <c r="BZ18" s="660"/>
      <c r="CA18" s="660"/>
      <c r="CB18" s="695"/>
      <c r="CD18" s="618" t="s">
        <v>268</v>
      </c>
      <c r="CE18" s="619"/>
      <c r="CF18" s="619"/>
      <c r="CG18" s="619"/>
      <c r="CH18" s="619"/>
      <c r="CI18" s="619"/>
      <c r="CJ18" s="619"/>
      <c r="CK18" s="619"/>
      <c r="CL18" s="619"/>
      <c r="CM18" s="619"/>
      <c r="CN18" s="619"/>
      <c r="CO18" s="619"/>
      <c r="CP18" s="619"/>
      <c r="CQ18" s="620"/>
      <c r="CR18" s="621" t="s">
        <v>231</v>
      </c>
      <c r="CS18" s="622"/>
      <c r="CT18" s="622"/>
      <c r="CU18" s="622"/>
      <c r="CV18" s="622"/>
      <c r="CW18" s="622"/>
      <c r="CX18" s="622"/>
      <c r="CY18" s="623"/>
      <c r="CZ18" s="659" t="s">
        <v>231</v>
      </c>
      <c r="DA18" s="659"/>
      <c r="DB18" s="659"/>
      <c r="DC18" s="659"/>
      <c r="DD18" s="627" t="s">
        <v>231</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2">
      <c r="B19" s="618" t="s">
        <v>269</v>
      </c>
      <c r="C19" s="619"/>
      <c r="D19" s="619"/>
      <c r="E19" s="619"/>
      <c r="F19" s="619"/>
      <c r="G19" s="619"/>
      <c r="H19" s="619"/>
      <c r="I19" s="619"/>
      <c r="J19" s="619"/>
      <c r="K19" s="619"/>
      <c r="L19" s="619"/>
      <c r="M19" s="619"/>
      <c r="N19" s="619"/>
      <c r="O19" s="619"/>
      <c r="P19" s="619"/>
      <c r="Q19" s="620"/>
      <c r="R19" s="621">
        <v>20042</v>
      </c>
      <c r="S19" s="622"/>
      <c r="T19" s="622"/>
      <c r="U19" s="622"/>
      <c r="V19" s="622"/>
      <c r="W19" s="622"/>
      <c r="X19" s="622"/>
      <c r="Y19" s="623"/>
      <c r="Z19" s="659">
        <v>0.1</v>
      </c>
      <c r="AA19" s="659"/>
      <c r="AB19" s="659"/>
      <c r="AC19" s="659"/>
      <c r="AD19" s="660">
        <v>20042</v>
      </c>
      <c r="AE19" s="660"/>
      <c r="AF19" s="660"/>
      <c r="AG19" s="660"/>
      <c r="AH19" s="660"/>
      <c r="AI19" s="660"/>
      <c r="AJ19" s="660"/>
      <c r="AK19" s="660"/>
      <c r="AL19" s="624">
        <v>0.2</v>
      </c>
      <c r="AM19" s="625"/>
      <c r="AN19" s="625"/>
      <c r="AO19" s="661"/>
      <c r="AP19" s="618" t="s">
        <v>270</v>
      </c>
      <c r="AQ19" s="619"/>
      <c r="AR19" s="619"/>
      <c r="AS19" s="619"/>
      <c r="AT19" s="619"/>
      <c r="AU19" s="619"/>
      <c r="AV19" s="619"/>
      <c r="AW19" s="619"/>
      <c r="AX19" s="619"/>
      <c r="AY19" s="619"/>
      <c r="AZ19" s="619"/>
      <c r="BA19" s="619"/>
      <c r="BB19" s="619"/>
      <c r="BC19" s="619"/>
      <c r="BD19" s="619"/>
      <c r="BE19" s="619"/>
      <c r="BF19" s="620"/>
      <c r="BG19" s="621">
        <v>42375</v>
      </c>
      <c r="BH19" s="622"/>
      <c r="BI19" s="622"/>
      <c r="BJ19" s="622"/>
      <c r="BK19" s="622"/>
      <c r="BL19" s="622"/>
      <c r="BM19" s="622"/>
      <c r="BN19" s="623"/>
      <c r="BO19" s="659">
        <v>0.7</v>
      </c>
      <c r="BP19" s="659"/>
      <c r="BQ19" s="659"/>
      <c r="BR19" s="659"/>
      <c r="BS19" s="660" t="s">
        <v>231</v>
      </c>
      <c r="BT19" s="660"/>
      <c r="BU19" s="660"/>
      <c r="BV19" s="660"/>
      <c r="BW19" s="660"/>
      <c r="BX19" s="660"/>
      <c r="BY19" s="660"/>
      <c r="BZ19" s="660"/>
      <c r="CA19" s="660"/>
      <c r="CB19" s="695"/>
      <c r="CD19" s="618" t="s">
        <v>271</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240</v>
      </c>
      <c r="DA19" s="659"/>
      <c r="DB19" s="659"/>
      <c r="DC19" s="659"/>
      <c r="DD19" s="627" t="s">
        <v>240</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2">
      <c r="B20" s="696" t="s">
        <v>272</v>
      </c>
      <c r="C20" s="697"/>
      <c r="D20" s="697"/>
      <c r="E20" s="697"/>
      <c r="F20" s="697"/>
      <c r="G20" s="697"/>
      <c r="H20" s="697"/>
      <c r="I20" s="697"/>
      <c r="J20" s="697"/>
      <c r="K20" s="697"/>
      <c r="L20" s="697"/>
      <c r="M20" s="697"/>
      <c r="N20" s="697"/>
      <c r="O20" s="697"/>
      <c r="P20" s="697"/>
      <c r="Q20" s="698"/>
      <c r="R20" s="621">
        <v>5396</v>
      </c>
      <c r="S20" s="622"/>
      <c r="T20" s="622"/>
      <c r="U20" s="622"/>
      <c r="V20" s="622"/>
      <c r="W20" s="622"/>
      <c r="X20" s="622"/>
      <c r="Y20" s="623"/>
      <c r="Z20" s="659">
        <v>0</v>
      </c>
      <c r="AA20" s="659"/>
      <c r="AB20" s="659"/>
      <c r="AC20" s="659"/>
      <c r="AD20" s="660">
        <v>5396</v>
      </c>
      <c r="AE20" s="660"/>
      <c r="AF20" s="660"/>
      <c r="AG20" s="660"/>
      <c r="AH20" s="660"/>
      <c r="AI20" s="660"/>
      <c r="AJ20" s="660"/>
      <c r="AK20" s="660"/>
      <c r="AL20" s="624">
        <v>0.1</v>
      </c>
      <c r="AM20" s="625"/>
      <c r="AN20" s="625"/>
      <c r="AO20" s="661"/>
      <c r="AP20" s="618" t="s">
        <v>273</v>
      </c>
      <c r="AQ20" s="619"/>
      <c r="AR20" s="619"/>
      <c r="AS20" s="619"/>
      <c r="AT20" s="619"/>
      <c r="AU20" s="619"/>
      <c r="AV20" s="619"/>
      <c r="AW20" s="619"/>
      <c r="AX20" s="619"/>
      <c r="AY20" s="619"/>
      <c r="AZ20" s="619"/>
      <c r="BA20" s="619"/>
      <c r="BB20" s="619"/>
      <c r="BC20" s="619"/>
      <c r="BD20" s="619"/>
      <c r="BE20" s="619"/>
      <c r="BF20" s="620"/>
      <c r="BG20" s="621">
        <v>42375</v>
      </c>
      <c r="BH20" s="622"/>
      <c r="BI20" s="622"/>
      <c r="BJ20" s="622"/>
      <c r="BK20" s="622"/>
      <c r="BL20" s="622"/>
      <c r="BM20" s="622"/>
      <c r="BN20" s="623"/>
      <c r="BO20" s="659">
        <v>0.7</v>
      </c>
      <c r="BP20" s="659"/>
      <c r="BQ20" s="659"/>
      <c r="BR20" s="659"/>
      <c r="BS20" s="660" t="s">
        <v>240</v>
      </c>
      <c r="BT20" s="660"/>
      <c r="BU20" s="660"/>
      <c r="BV20" s="660"/>
      <c r="BW20" s="660"/>
      <c r="BX20" s="660"/>
      <c r="BY20" s="660"/>
      <c r="BZ20" s="660"/>
      <c r="CA20" s="660"/>
      <c r="CB20" s="695"/>
      <c r="CD20" s="618" t="s">
        <v>274</v>
      </c>
      <c r="CE20" s="619"/>
      <c r="CF20" s="619"/>
      <c r="CG20" s="619"/>
      <c r="CH20" s="619"/>
      <c r="CI20" s="619"/>
      <c r="CJ20" s="619"/>
      <c r="CK20" s="619"/>
      <c r="CL20" s="619"/>
      <c r="CM20" s="619"/>
      <c r="CN20" s="619"/>
      <c r="CO20" s="619"/>
      <c r="CP20" s="619"/>
      <c r="CQ20" s="620"/>
      <c r="CR20" s="621">
        <v>16540169</v>
      </c>
      <c r="CS20" s="622"/>
      <c r="CT20" s="622"/>
      <c r="CU20" s="622"/>
      <c r="CV20" s="622"/>
      <c r="CW20" s="622"/>
      <c r="CX20" s="622"/>
      <c r="CY20" s="623"/>
      <c r="CZ20" s="659">
        <v>100</v>
      </c>
      <c r="DA20" s="659"/>
      <c r="DB20" s="659"/>
      <c r="DC20" s="659"/>
      <c r="DD20" s="627">
        <v>1647617</v>
      </c>
      <c r="DE20" s="622"/>
      <c r="DF20" s="622"/>
      <c r="DG20" s="622"/>
      <c r="DH20" s="622"/>
      <c r="DI20" s="622"/>
      <c r="DJ20" s="622"/>
      <c r="DK20" s="622"/>
      <c r="DL20" s="622"/>
      <c r="DM20" s="622"/>
      <c r="DN20" s="622"/>
      <c r="DO20" s="622"/>
      <c r="DP20" s="623"/>
      <c r="DQ20" s="627">
        <v>11314927</v>
      </c>
      <c r="DR20" s="622"/>
      <c r="DS20" s="622"/>
      <c r="DT20" s="622"/>
      <c r="DU20" s="622"/>
      <c r="DV20" s="622"/>
      <c r="DW20" s="622"/>
      <c r="DX20" s="622"/>
      <c r="DY20" s="622"/>
      <c r="DZ20" s="622"/>
      <c r="EA20" s="622"/>
      <c r="EB20" s="622"/>
      <c r="EC20" s="658"/>
    </row>
    <row r="21" spans="2:133" ht="11.25" customHeight="1" x14ac:dyDescent="0.2">
      <c r="B21" s="618" t="s">
        <v>275</v>
      </c>
      <c r="C21" s="619"/>
      <c r="D21" s="619"/>
      <c r="E21" s="619"/>
      <c r="F21" s="619"/>
      <c r="G21" s="619"/>
      <c r="H21" s="619"/>
      <c r="I21" s="619"/>
      <c r="J21" s="619"/>
      <c r="K21" s="619"/>
      <c r="L21" s="619"/>
      <c r="M21" s="619"/>
      <c r="N21" s="619"/>
      <c r="O21" s="619"/>
      <c r="P21" s="619"/>
      <c r="Q21" s="620"/>
      <c r="R21" s="621">
        <v>2848626</v>
      </c>
      <c r="S21" s="622"/>
      <c r="T21" s="622"/>
      <c r="U21" s="622"/>
      <c r="V21" s="622"/>
      <c r="W21" s="622"/>
      <c r="X21" s="622"/>
      <c r="Y21" s="623"/>
      <c r="Z21" s="659">
        <v>16.600000000000001</v>
      </c>
      <c r="AA21" s="659"/>
      <c r="AB21" s="659"/>
      <c r="AC21" s="659"/>
      <c r="AD21" s="660">
        <v>2070301</v>
      </c>
      <c r="AE21" s="660"/>
      <c r="AF21" s="660"/>
      <c r="AG21" s="660"/>
      <c r="AH21" s="660"/>
      <c r="AI21" s="660"/>
      <c r="AJ21" s="660"/>
      <c r="AK21" s="660"/>
      <c r="AL21" s="624">
        <v>21.9</v>
      </c>
      <c r="AM21" s="625"/>
      <c r="AN21" s="625"/>
      <c r="AO21" s="661"/>
      <c r="AP21" s="618" t="s">
        <v>276</v>
      </c>
      <c r="AQ21" s="699"/>
      <c r="AR21" s="699"/>
      <c r="AS21" s="699"/>
      <c r="AT21" s="699"/>
      <c r="AU21" s="699"/>
      <c r="AV21" s="699"/>
      <c r="AW21" s="699"/>
      <c r="AX21" s="699"/>
      <c r="AY21" s="699"/>
      <c r="AZ21" s="699"/>
      <c r="BA21" s="699"/>
      <c r="BB21" s="699"/>
      <c r="BC21" s="699"/>
      <c r="BD21" s="699"/>
      <c r="BE21" s="699"/>
      <c r="BF21" s="700"/>
      <c r="BG21" s="621">
        <v>7366</v>
      </c>
      <c r="BH21" s="622"/>
      <c r="BI21" s="622"/>
      <c r="BJ21" s="622"/>
      <c r="BK21" s="622"/>
      <c r="BL21" s="622"/>
      <c r="BM21" s="622"/>
      <c r="BN21" s="623"/>
      <c r="BO21" s="659">
        <v>0.1</v>
      </c>
      <c r="BP21" s="659"/>
      <c r="BQ21" s="659"/>
      <c r="BR21" s="659"/>
      <c r="BS21" s="660" t="s">
        <v>240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277</v>
      </c>
      <c r="C22" s="619"/>
      <c r="D22" s="619"/>
      <c r="E22" s="619"/>
      <c r="F22" s="619"/>
      <c r="G22" s="619"/>
      <c r="H22" s="619"/>
      <c r="I22" s="619"/>
      <c r="J22" s="619"/>
      <c r="K22" s="619"/>
      <c r="L22" s="619"/>
      <c r="M22" s="619"/>
      <c r="N22" s="619"/>
      <c r="O22" s="619"/>
      <c r="P22" s="619"/>
      <c r="Q22" s="620"/>
      <c r="R22" s="621">
        <v>2070301</v>
      </c>
      <c r="S22" s="622"/>
      <c r="T22" s="622"/>
      <c r="U22" s="622"/>
      <c r="V22" s="622"/>
      <c r="W22" s="622"/>
      <c r="X22" s="622"/>
      <c r="Y22" s="623"/>
      <c r="Z22" s="659">
        <v>12</v>
      </c>
      <c r="AA22" s="659"/>
      <c r="AB22" s="659"/>
      <c r="AC22" s="659"/>
      <c r="AD22" s="660">
        <v>2070301</v>
      </c>
      <c r="AE22" s="660"/>
      <c r="AF22" s="660"/>
      <c r="AG22" s="660"/>
      <c r="AH22" s="660"/>
      <c r="AI22" s="660"/>
      <c r="AJ22" s="660"/>
      <c r="AK22" s="660"/>
      <c r="AL22" s="624">
        <v>21.9</v>
      </c>
      <c r="AM22" s="625"/>
      <c r="AN22" s="625"/>
      <c r="AO22" s="661"/>
      <c r="AP22" s="618" t="s">
        <v>278</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231</v>
      </c>
      <c r="BP22" s="659"/>
      <c r="BQ22" s="659"/>
      <c r="BR22" s="659"/>
      <c r="BS22" s="660" t="s">
        <v>231</v>
      </c>
      <c r="BT22" s="660"/>
      <c r="BU22" s="660"/>
      <c r="BV22" s="660"/>
      <c r="BW22" s="660"/>
      <c r="BX22" s="660"/>
      <c r="BY22" s="660"/>
      <c r="BZ22" s="660"/>
      <c r="CA22" s="660"/>
      <c r="CB22" s="695"/>
      <c r="CD22" s="673" t="s">
        <v>279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280</v>
      </c>
      <c r="C23" s="619"/>
      <c r="D23" s="619"/>
      <c r="E23" s="619"/>
      <c r="F23" s="619"/>
      <c r="G23" s="619"/>
      <c r="H23" s="619"/>
      <c r="I23" s="619"/>
      <c r="J23" s="619"/>
      <c r="K23" s="619"/>
      <c r="L23" s="619"/>
      <c r="M23" s="619"/>
      <c r="N23" s="619"/>
      <c r="O23" s="619"/>
      <c r="P23" s="619"/>
      <c r="Q23" s="620"/>
      <c r="R23" s="621">
        <v>778325</v>
      </c>
      <c r="S23" s="622"/>
      <c r="T23" s="622"/>
      <c r="U23" s="622"/>
      <c r="V23" s="622"/>
      <c r="W23" s="622"/>
      <c r="X23" s="622"/>
      <c r="Y23" s="623"/>
      <c r="Z23" s="659">
        <v>4.5</v>
      </c>
      <c r="AA23" s="659"/>
      <c r="AB23" s="659"/>
      <c r="AC23" s="659"/>
      <c r="AD23" s="660" t="s">
        <v>240</v>
      </c>
      <c r="AE23" s="660"/>
      <c r="AF23" s="660"/>
      <c r="AG23" s="660"/>
      <c r="AH23" s="660"/>
      <c r="AI23" s="660"/>
      <c r="AJ23" s="660"/>
      <c r="AK23" s="660"/>
      <c r="AL23" s="624" t="s">
        <v>231</v>
      </c>
      <c r="AM23" s="625"/>
      <c r="AN23" s="625"/>
      <c r="AO23" s="661"/>
      <c r="AP23" s="618" t="s">
        <v>281</v>
      </c>
      <c r="AQ23" s="699"/>
      <c r="AR23" s="699"/>
      <c r="AS23" s="699"/>
      <c r="AT23" s="699"/>
      <c r="AU23" s="699"/>
      <c r="AV23" s="699"/>
      <c r="AW23" s="699"/>
      <c r="AX23" s="699"/>
      <c r="AY23" s="699"/>
      <c r="AZ23" s="699"/>
      <c r="BA23" s="699"/>
      <c r="BB23" s="699"/>
      <c r="BC23" s="699"/>
      <c r="BD23" s="699"/>
      <c r="BE23" s="699"/>
      <c r="BF23" s="700"/>
      <c r="BG23" s="621">
        <v>35009</v>
      </c>
      <c r="BH23" s="622"/>
      <c r="BI23" s="622"/>
      <c r="BJ23" s="622"/>
      <c r="BK23" s="622"/>
      <c r="BL23" s="622"/>
      <c r="BM23" s="622"/>
      <c r="BN23" s="623"/>
      <c r="BO23" s="659">
        <v>0.6</v>
      </c>
      <c r="BP23" s="659"/>
      <c r="BQ23" s="659"/>
      <c r="BR23" s="659"/>
      <c r="BS23" s="660" t="s">
        <v>231</v>
      </c>
      <c r="BT23" s="660"/>
      <c r="BU23" s="660"/>
      <c r="BV23" s="660"/>
      <c r="BW23" s="660"/>
      <c r="BX23" s="660"/>
      <c r="BY23" s="660"/>
      <c r="BZ23" s="660"/>
      <c r="CA23" s="660"/>
      <c r="CB23" s="695"/>
      <c r="CD23" s="673" t="s">
        <v>219</v>
      </c>
      <c r="CE23" s="674"/>
      <c r="CF23" s="674"/>
      <c r="CG23" s="674"/>
      <c r="CH23" s="674"/>
      <c r="CI23" s="674"/>
      <c r="CJ23" s="674"/>
      <c r="CK23" s="674"/>
      <c r="CL23" s="674"/>
      <c r="CM23" s="674"/>
      <c r="CN23" s="674"/>
      <c r="CO23" s="674"/>
      <c r="CP23" s="674"/>
      <c r="CQ23" s="675"/>
      <c r="CR23" s="673" t="s">
        <v>282</v>
      </c>
      <c r="CS23" s="674"/>
      <c r="CT23" s="674"/>
      <c r="CU23" s="674"/>
      <c r="CV23" s="674"/>
      <c r="CW23" s="674"/>
      <c r="CX23" s="674"/>
      <c r="CY23" s="675"/>
      <c r="CZ23" s="673" t="s">
        <v>283</v>
      </c>
      <c r="DA23" s="674"/>
      <c r="DB23" s="674"/>
      <c r="DC23" s="675"/>
      <c r="DD23" s="673" t="s">
        <v>284</v>
      </c>
      <c r="DE23" s="674"/>
      <c r="DF23" s="674"/>
      <c r="DG23" s="674"/>
      <c r="DH23" s="674"/>
      <c r="DI23" s="674"/>
      <c r="DJ23" s="674"/>
      <c r="DK23" s="675"/>
      <c r="DL23" s="711" t="s">
        <v>285</v>
      </c>
      <c r="DM23" s="712"/>
      <c r="DN23" s="712"/>
      <c r="DO23" s="712"/>
      <c r="DP23" s="712"/>
      <c r="DQ23" s="712"/>
      <c r="DR23" s="712"/>
      <c r="DS23" s="712"/>
      <c r="DT23" s="712"/>
      <c r="DU23" s="712"/>
      <c r="DV23" s="713"/>
      <c r="DW23" s="673" t="s">
        <v>286</v>
      </c>
      <c r="DX23" s="674"/>
      <c r="DY23" s="674"/>
      <c r="DZ23" s="674"/>
      <c r="EA23" s="674"/>
      <c r="EB23" s="674"/>
      <c r="EC23" s="675"/>
    </row>
    <row r="24" spans="2:133" ht="11.25" customHeight="1" x14ac:dyDescent="0.2">
      <c r="B24" s="618" t="s">
        <v>287</v>
      </c>
      <c r="C24" s="619"/>
      <c r="D24" s="619"/>
      <c r="E24" s="619"/>
      <c r="F24" s="619"/>
      <c r="G24" s="619"/>
      <c r="H24" s="619"/>
      <c r="I24" s="619"/>
      <c r="J24" s="619"/>
      <c r="K24" s="619"/>
      <c r="L24" s="619"/>
      <c r="M24" s="619"/>
      <c r="N24" s="619"/>
      <c r="O24" s="619"/>
      <c r="P24" s="619"/>
      <c r="Q24" s="620"/>
      <c r="R24" s="621" t="s">
        <v>240</v>
      </c>
      <c r="S24" s="622"/>
      <c r="T24" s="622"/>
      <c r="U24" s="622"/>
      <c r="V24" s="622"/>
      <c r="W24" s="622"/>
      <c r="X24" s="622"/>
      <c r="Y24" s="623"/>
      <c r="Z24" s="659" t="s">
        <v>231</v>
      </c>
      <c r="AA24" s="659"/>
      <c r="AB24" s="659"/>
      <c r="AC24" s="659"/>
      <c r="AD24" s="660" t="s">
        <v>240</v>
      </c>
      <c r="AE24" s="660"/>
      <c r="AF24" s="660"/>
      <c r="AG24" s="660"/>
      <c r="AH24" s="660"/>
      <c r="AI24" s="660"/>
      <c r="AJ24" s="660"/>
      <c r="AK24" s="660"/>
      <c r="AL24" s="624" t="s">
        <v>240</v>
      </c>
      <c r="AM24" s="625"/>
      <c r="AN24" s="625"/>
      <c r="AO24" s="661"/>
      <c r="AP24" s="618" t="s">
        <v>288</v>
      </c>
      <c r="AQ24" s="699"/>
      <c r="AR24" s="699"/>
      <c r="AS24" s="699"/>
      <c r="AT24" s="699"/>
      <c r="AU24" s="699"/>
      <c r="AV24" s="699"/>
      <c r="AW24" s="699"/>
      <c r="AX24" s="699"/>
      <c r="AY24" s="699"/>
      <c r="AZ24" s="699"/>
      <c r="BA24" s="699"/>
      <c r="BB24" s="699"/>
      <c r="BC24" s="699"/>
      <c r="BD24" s="699"/>
      <c r="BE24" s="699"/>
      <c r="BF24" s="700"/>
      <c r="BG24" s="621" t="s">
        <v>231</v>
      </c>
      <c r="BH24" s="622"/>
      <c r="BI24" s="622"/>
      <c r="BJ24" s="622"/>
      <c r="BK24" s="622"/>
      <c r="BL24" s="622"/>
      <c r="BM24" s="622"/>
      <c r="BN24" s="623"/>
      <c r="BO24" s="659" t="s">
        <v>231</v>
      </c>
      <c r="BP24" s="659"/>
      <c r="BQ24" s="659"/>
      <c r="BR24" s="659"/>
      <c r="BS24" s="660" t="s">
        <v>231</v>
      </c>
      <c r="BT24" s="660"/>
      <c r="BU24" s="660"/>
      <c r="BV24" s="660"/>
      <c r="BW24" s="660"/>
      <c r="BX24" s="660"/>
      <c r="BY24" s="660"/>
      <c r="BZ24" s="660"/>
      <c r="CA24" s="660"/>
      <c r="CB24" s="695"/>
      <c r="CD24" s="679" t="s">
        <v>289</v>
      </c>
      <c r="CE24" s="680"/>
      <c r="CF24" s="680"/>
      <c r="CG24" s="680"/>
      <c r="CH24" s="680"/>
      <c r="CI24" s="680"/>
      <c r="CJ24" s="680"/>
      <c r="CK24" s="680"/>
      <c r="CL24" s="680"/>
      <c r="CM24" s="680"/>
      <c r="CN24" s="680"/>
      <c r="CO24" s="680"/>
      <c r="CP24" s="680"/>
      <c r="CQ24" s="681"/>
      <c r="CR24" s="676">
        <v>6586827</v>
      </c>
      <c r="CS24" s="677"/>
      <c r="CT24" s="677"/>
      <c r="CU24" s="677"/>
      <c r="CV24" s="677"/>
      <c r="CW24" s="677"/>
      <c r="CX24" s="677"/>
      <c r="CY24" s="702"/>
      <c r="CZ24" s="703">
        <v>39.799999999999997</v>
      </c>
      <c r="DA24" s="685"/>
      <c r="DB24" s="685"/>
      <c r="DC24" s="705"/>
      <c r="DD24" s="701">
        <v>4342712</v>
      </c>
      <c r="DE24" s="677"/>
      <c r="DF24" s="677"/>
      <c r="DG24" s="677"/>
      <c r="DH24" s="677"/>
      <c r="DI24" s="677"/>
      <c r="DJ24" s="677"/>
      <c r="DK24" s="702"/>
      <c r="DL24" s="701">
        <v>4073197</v>
      </c>
      <c r="DM24" s="677"/>
      <c r="DN24" s="677"/>
      <c r="DO24" s="677"/>
      <c r="DP24" s="677"/>
      <c r="DQ24" s="677"/>
      <c r="DR24" s="677"/>
      <c r="DS24" s="677"/>
      <c r="DT24" s="677"/>
      <c r="DU24" s="677"/>
      <c r="DV24" s="702"/>
      <c r="DW24" s="703">
        <v>42.2</v>
      </c>
      <c r="DX24" s="685"/>
      <c r="DY24" s="685"/>
      <c r="DZ24" s="685"/>
      <c r="EA24" s="685"/>
      <c r="EB24" s="685"/>
      <c r="EC24" s="704"/>
    </row>
    <row r="25" spans="2:133" ht="11.25" customHeight="1" x14ac:dyDescent="0.2">
      <c r="B25" s="618" t="s">
        <v>290</v>
      </c>
      <c r="C25" s="619"/>
      <c r="D25" s="619"/>
      <c r="E25" s="619"/>
      <c r="F25" s="619"/>
      <c r="G25" s="619"/>
      <c r="H25" s="619"/>
      <c r="I25" s="619"/>
      <c r="J25" s="619"/>
      <c r="K25" s="619"/>
      <c r="L25" s="619"/>
      <c r="M25" s="619"/>
      <c r="N25" s="619"/>
      <c r="O25" s="619"/>
      <c r="P25" s="619"/>
      <c r="Q25" s="620"/>
      <c r="R25" s="621">
        <v>10246709</v>
      </c>
      <c r="S25" s="622"/>
      <c r="T25" s="622"/>
      <c r="U25" s="622"/>
      <c r="V25" s="622"/>
      <c r="W25" s="622"/>
      <c r="X25" s="622"/>
      <c r="Y25" s="623"/>
      <c r="Z25" s="659">
        <v>59.6</v>
      </c>
      <c r="AA25" s="659"/>
      <c r="AB25" s="659"/>
      <c r="AC25" s="659"/>
      <c r="AD25" s="660">
        <v>9433375</v>
      </c>
      <c r="AE25" s="660"/>
      <c r="AF25" s="660"/>
      <c r="AG25" s="660"/>
      <c r="AH25" s="660"/>
      <c r="AI25" s="660"/>
      <c r="AJ25" s="660"/>
      <c r="AK25" s="660"/>
      <c r="AL25" s="624">
        <v>99.8</v>
      </c>
      <c r="AM25" s="625"/>
      <c r="AN25" s="625"/>
      <c r="AO25" s="661"/>
      <c r="AP25" s="618" t="s">
        <v>291</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59" t="s">
        <v>231</v>
      </c>
      <c r="BP25" s="659"/>
      <c r="BQ25" s="659"/>
      <c r="BR25" s="659"/>
      <c r="BS25" s="660" t="s">
        <v>231</v>
      </c>
      <c r="BT25" s="660"/>
      <c r="BU25" s="660"/>
      <c r="BV25" s="660"/>
      <c r="BW25" s="660"/>
      <c r="BX25" s="660"/>
      <c r="BY25" s="660"/>
      <c r="BZ25" s="660"/>
      <c r="CA25" s="660"/>
      <c r="CB25" s="695"/>
      <c r="CD25" s="618" t="s">
        <v>292</v>
      </c>
      <c r="CE25" s="619"/>
      <c r="CF25" s="619"/>
      <c r="CG25" s="619"/>
      <c r="CH25" s="619"/>
      <c r="CI25" s="619"/>
      <c r="CJ25" s="619"/>
      <c r="CK25" s="619"/>
      <c r="CL25" s="619"/>
      <c r="CM25" s="619"/>
      <c r="CN25" s="619"/>
      <c r="CO25" s="619"/>
      <c r="CP25" s="619"/>
      <c r="CQ25" s="620"/>
      <c r="CR25" s="621">
        <v>2187852</v>
      </c>
      <c r="CS25" s="634"/>
      <c r="CT25" s="634"/>
      <c r="CU25" s="634"/>
      <c r="CV25" s="634"/>
      <c r="CW25" s="634"/>
      <c r="CX25" s="634"/>
      <c r="CY25" s="635"/>
      <c r="CZ25" s="624">
        <v>13.2</v>
      </c>
      <c r="DA25" s="636"/>
      <c r="DB25" s="636"/>
      <c r="DC25" s="637"/>
      <c r="DD25" s="627">
        <v>1879116</v>
      </c>
      <c r="DE25" s="634"/>
      <c r="DF25" s="634"/>
      <c r="DG25" s="634"/>
      <c r="DH25" s="634"/>
      <c r="DI25" s="634"/>
      <c r="DJ25" s="634"/>
      <c r="DK25" s="635"/>
      <c r="DL25" s="627">
        <v>1703495</v>
      </c>
      <c r="DM25" s="634"/>
      <c r="DN25" s="634"/>
      <c r="DO25" s="634"/>
      <c r="DP25" s="634"/>
      <c r="DQ25" s="634"/>
      <c r="DR25" s="634"/>
      <c r="DS25" s="634"/>
      <c r="DT25" s="634"/>
      <c r="DU25" s="634"/>
      <c r="DV25" s="635"/>
      <c r="DW25" s="624">
        <v>17.7</v>
      </c>
      <c r="DX25" s="636"/>
      <c r="DY25" s="636"/>
      <c r="DZ25" s="636"/>
      <c r="EA25" s="636"/>
      <c r="EB25" s="636"/>
      <c r="EC25" s="648"/>
    </row>
    <row r="26" spans="2:133" ht="11.25" customHeight="1" x14ac:dyDescent="0.2">
      <c r="B26" s="618" t="s">
        <v>293</v>
      </c>
      <c r="C26" s="619"/>
      <c r="D26" s="619"/>
      <c r="E26" s="619"/>
      <c r="F26" s="619"/>
      <c r="G26" s="619"/>
      <c r="H26" s="619"/>
      <c r="I26" s="619"/>
      <c r="J26" s="619"/>
      <c r="K26" s="619"/>
      <c r="L26" s="619"/>
      <c r="M26" s="619"/>
      <c r="N26" s="619"/>
      <c r="O26" s="619"/>
      <c r="P26" s="619"/>
      <c r="Q26" s="620"/>
      <c r="R26" s="621">
        <v>2857</v>
      </c>
      <c r="S26" s="622"/>
      <c r="T26" s="622"/>
      <c r="U26" s="622"/>
      <c r="V26" s="622"/>
      <c r="W26" s="622"/>
      <c r="X26" s="622"/>
      <c r="Y26" s="623"/>
      <c r="Z26" s="659">
        <v>0</v>
      </c>
      <c r="AA26" s="659"/>
      <c r="AB26" s="659"/>
      <c r="AC26" s="659"/>
      <c r="AD26" s="660">
        <v>2857</v>
      </c>
      <c r="AE26" s="660"/>
      <c r="AF26" s="660"/>
      <c r="AG26" s="660"/>
      <c r="AH26" s="660"/>
      <c r="AI26" s="660"/>
      <c r="AJ26" s="660"/>
      <c r="AK26" s="660"/>
      <c r="AL26" s="624">
        <v>0</v>
      </c>
      <c r="AM26" s="625"/>
      <c r="AN26" s="625"/>
      <c r="AO26" s="661"/>
      <c r="AP26" s="618" t="s">
        <v>294</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240</v>
      </c>
      <c r="BP26" s="659"/>
      <c r="BQ26" s="659"/>
      <c r="BR26" s="659"/>
      <c r="BS26" s="660" t="s">
        <v>240</v>
      </c>
      <c r="BT26" s="660"/>
      <c r="BU26" s="660"/>
      <c r="BV26" s="660"/>
      <c r="BW26" s="660"/>
      <c r="BX26" s="660"/>
      <c r="BY26" s="660"/>
      <c r="BZ26" s="660"/>
      <c r="CA26" s="660"/>
      <c r="CB26" s="695"/>
      <c r="CD26" s="618" t="s">
        <v>295</v>
      </c>
      <c r="CE26" s="619"/>
      <c r="CF26" s="619"/>
      <c r="CG26" s="619"/>
      <c r="CH26" s="619"/>
      <c r="CI26" s="619"/>
      <c r="CJ26" s="619"/>
      <c r="CK26" s="619"/>
      <c r="CL26" s="619"/>
      <c r="CM26" s="619"/>
      <c r="CN26" s="619"/>
      <c r="CO26" s="619"/>
      <c r="CP26" s="619"/>
      <c r="CQ26" s="620"/>
      <c r="CR26" s="621">
        <v>1355064</v>
      </c>
      <c r="CS26" s="622"/>
      <c r="CT26" s="622"/>
      <c r="CU26" s="622"/>
      <c r="CV26" s="622"/>
      <c r="CW26" s="622"/>
      <c r="CX26" s="622"/>
      <c r="CY26" s="623"/>
      <c r="CZ26" s="624">
        <v>8.1999999999999993</v>
      </c>
      <c r="DA26" s="636"/>
      <c r="DB26" s="636"/>
      <c r="DC26" s="637"/>
      <c r="DD26" s="627">
        <v>1118690</v>
      </c>
      <c r="DE26" s="622"/>
      <c r="DF26" s="622"/>
      <c r="DG26" s="622"/>
      <c r="DH26" s="622"/>
      <c r="DI26" s="622"/>
      <c r="DJ26" s="622"/>
      <c r="DK26" s="623"/>
      <c r="DL26" s="627" t="s">
        <v>240</v>
      </c>
      <c r="DM26" s="622"/>
      <c r="DN26" s="622"/>
      <c r="DO26" s="622"/>
      <c r="DP26" s="622"/>
      <c r="DQ26" s="622"/>
      <c r="DR26" s="622"/>
      <c r="DS26" s="622"/>
      <c r="DT26" s="622"/>
      <c r="DU26" s="622"/>
      <c r="DV26" s="623"/>
      <c r="DW26" s="624" t="s">
        <v>231</v>
      </c>
      <c r="DX26" s="636"/>
      <c r="DY26" s="636"/>
      <c r="DZ26" s="636"/>
      <c r="EA26" s="636"/>
      <c r="EB26" s="636"/>
      <c r="EC26" s="648"/>
    </row>
    <row r="27" spans="2:133" ht="11.25" customHeight="1" x14ac:dyDescent="0.2">
      <c r="B27" s="618" t="s">
        <v>296</v>
      </c>
      <c r="C27" s="619"/>
      <c r="D27" s="619"/>
      <c r="E27" s="619"/>
      <c r="F27" s="619"/>
      <c r="G27" s="619"/>
      <c r="H27" s="619"/>
      <c r="I27" s="619"/>
      <c r="J27" s="619"/>
      <c r="K27" s="619"/>
      <c r="L27" s="619"/>
      <c r="M27" s="619"/>
      <c r="N27" s="619"/>
      <c r="O27" s="619"/>
      <c r="P27" s="619"/>
      <c r="Q27" s="620"/>
      <c r="R27" s="621">
        <v>189279</v>
      </c>
      <c r="S27" s="622"/>
      <c r="T27" s="622"/>
      <c r="U27" s="622"/>
      <c r="V27" s="622"/>
      <c r="W27" s="622"/>
      <c r="X27" s="622"/>
      <c r="Y27" s="623"/>
      <c r="Z27" s="659">
        <v>1.1000000000000001</v>
      </c>
      <c r="AA27" s="659"/>
      <c r="AB27" s="659"/>
      <c r="AC27" s="659"/>
      <c r="AD27" s="660" t="s">
        <v>231</v>
      </c>
      <c r="AE27" s="660"/>
      <c r="AF27" s="660"/>
      <c r="AG27" s="660"/>
      <c r="AH27" s="660"/>
      <c r="AI27" s="660"/>
      <c r="AJ27" s="660"/>
      <c r="AK27" s="660"/>
      <c r="AL27" s="624" t="s">
        <v>231</v>
      </c>
      <c r="AM27" s="625"/>
      <c r="AN27" s="625"/>
      <c r="AO27" s="661"/>
      <c r="AP27" s="618" t="s">
        <v>297</v>
      </c>
      <c r="AQ27" s="619"/>
      <c r="AR27" s="619"/>
      <c r="AS27" s="619"/>
      <c r="AT27" s="619"/>
      <c r="AU27" s="619"/>
      <c r="AV27" s="619"/>
      <c r="AW27" s="619"/>
      <c r="AX27" s="619"/>
      <c r="AY27" s="619"/>
      <c r="AZ27" s="619"/>
      <c r="BA27" s="619"/>
      <c r="BB27" s="619"/>
      <c r="BC27" s="619"/>
      <c r="BD27" s="619"/>
      <c r="BE27" s="619"/>
      <c r="BF27" s="620"/>
      <c r="BG27" s="621">
        <v>6230709</v>
      </c>
      <c r="BH27" s="622"/>
      <c r="BI27" s="622"/>
      <c r="BJ27" s="622"/>
      <c r="BK27" s="622"/>
      <c r="BL27" s="622"/>
      <c r="BM27" s="622"/>
      <c r="BN27" s="623"/>
      <c r="BO27" s="659">
        <v>100</v>
      </c>
      <c r="BP27" s="659"/>
      <c r="BQ27" s="659"/>
      <c r="BR27" s="659"/>
      <c r="BS27" s="660">
        <v>184992</v>
      </c>
      <c r="BT27" s="660"/>
      <c r="BU27" s="660"/>
      <c r="BV27" s="660"/>
      <c r="BW27" s="660"/>
      <c r="BX27" s="660"/>
      <c r="BY27" s="660"/>
      <c r="BZ27" s="660"/>
      <c r="CA27" s="660"/>
      <c r="CB27" s="695"/>
      <c r="CD27" s="618" t="s">
        <v>298</v>
      </c>
      <c r="CE27" s="619"/>
      <c r="CF27" s="619"/>
      <c r="CG27" s="619"/>
      <c r="CH27" s="619"/>
      <c r="CI27" s="619"/>
      <c r="CJ27" s="619"/>
      <c r="CK27" s="619"/>
      <c r="CL27" s="619"/>
      <c r="CM27" s="619"/>
      <c r="CN27" s="619"/>
      <c r="CO27" s="619"/>
      <c r="CP27" s="619"/>
      <c r="CQ27" s="620"/>
      <c r="CR27" s="621">
        <v>2572134</v>
      </c>
      <c r="CS27" s="634"/>
      <c r="CT27" s="634"/>
      <c r="CU27" s="634"/>
      <c r="CV27" s="634"/>
      <c r="CW27" s="634"/>
      <c r="CX27" s="634"/>
      <c r="CY27" s="635"/>
      <c r="CZ27" s="624">
        <v>15.6</v>
      </c>
      <c r="DA27" s="636"/>
      <c r="DB27" s="636"/>
      <c r="DC27" s="637"/>
      <c r="DD27" s="627">
        <v>761493</v>
      </c>
      <c r="DE27" s="634"/>
      <c r="DF27" s="634"/>
      <c r="DG27" s="634"/>
      <c r="DH27" s="634"/>
      <c r="DI27" s="634"/>
      <c r="DJ27" s="634"/>
      <c r="DK27" s="635"/>
      <c r="DL27" s="627">
        <v>760690</v>
      </c>
      <c r="DM27" s="634"/>
      <c r="DN27" s="634"/>
      <c r="DO27" s="634"/>
      <c r="DP27" s="634"/>
      <c r="DQ27" s="634"/>
      <c r="DR27" s="634"/>
      <c r="DS27" s="634"/>
      <c r="DT27" s="634"/>
      <c r="DU27" s="634"/>
      <c r="DV27" s="635"/>
      <c r="DW27" s="624">
        <v>7.9</v>
      </c>
      <c r="DX27" s="636"/>
      <c r="DY27" s="636"/>
      <c r="DZ27" s="636"/>
      <c r="EA27" s="636"/>
      <c r="EB27" s="636"/>
      <c r="EC27" s="648"/>
    </row>
    <row r="28" spans="2:133" ht="11.25" customHeight="1" x14ac:dyDescent="0.2">
      <c r="B28" s="618" t="s">
        <v>299</v>
      </c>
      <c r="C28" s="619"/>
      <c r="D28" s="619"/>
      <c r="E28" s="619"/>
      <c r="F28" s="619"/>
      <c r="G28" s="619"/>
      <c r="H28" s="619"/>
      <c r="I28" s="619"/>
      <c r="J28" s="619"/>
      <c r="K28" s="619"/>
      <c r="L28" s="619"/>
      <c r="M28" s="619"/>
      <c r="N28" s="619"/>
      <c r="O28" s="619"/>
      <c r="P28" s="619"/>
      <c r="Q28" s="620"/>
      <c r="R28" s="621">
        <v>239820</v>
      </c>
      <c r="S28" s="622"/>
      <c r="T28" s="622"/>
      <c r="U28" s="622"/>
      <c r="V28" s="622"/>
      <c r="W28" s="622"/>
      <c r="X28" s="622"/>
      <c r="Y28" s="623"/>
      <c r="Z28" s="659">
        <v>1.4</v>
      </c>
      <c r="AA28" s="659"/>
      <c r="AB28" s="659"/>
      <c r="AC28" s="659"/>
      <c r="AD28" s="660">
        <v>5955</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300</v>
      </c>
      <c r="CE28" s="619"/>
      <c r="CF28" s="619"/>
      <c r="CG28" s="619"/>
      <c r="CH28" s="619"/>
      <c r="CI28" s="619"/>
      <c r="CJ28" s="619"/>
      <c r="CK28" s="619"/>
      <c r="CL28" s="619"/>
      <c r="CM28" s="619"/>
      <c r="CN28" s="619"/>
      <c r="CO28" s="619"/>
      <c r="CP28" s="619"/>
      <c r="CQ28" s="620"/>
      <c r="CR28" s="621">
        <v>1826841</v>
      </c>
      <c r="CS28" s="622"/>
      <c r="CT28" s="622"/>
      <c r="CU28" s="622"/>
      <c r="CV28" s="622"/>
      <c r="CW28" s="622"/>
      <c r="CX28" s="622"/>
      <c r="CY28" s="623"/>
      <c r="CZ28" s="624">
        <v>11</v>
      </c>
      <c r="DA28" s="636"/>
      <c r="DB28" s="636"/>
      <c r="DC28" s="637"/>
      <c r="DD28" s="627">
        <v>1702103</v>
      </c>
      <c r="DE28" s="622"/>
      <c r="DF28" s="622"/>
      <c r="DG28" s="622"/>
      <c r="DH28" s="622"/>
      <c r="DI28" s="622"/>
      <c r="DJ28" s="622"/>
      <c r="DK28" s="623"/>
      <c r="DL28" s="627">
        <v>1609012</v>
      </c>
      <c r="DM28" s="622"/>
      <c r="DN28" s="622"/>
      <c r="DO28" s="622"/>
      <c r="DP28" s="622"/>
      <c r="DQ28" s="622"/>
      <c r="DR28" s="622"/>
      <c r="DS28" s="622"/>
      <c r="DT28" s="622"/>
      <c r="DU28" s="622"/>
      <c r="DV28" s="623"/>
      <c r="DW28" s="624">
        <v>16.7</v>
      </c>
      <c r="DX28" s="636"/>
      <c r="DY28" s="636"/>
      <c r="DZ28" s="636"/>
      <c r="EA28" s="636"/>
      <c r="EB28" s="636"/>
      <c r="EC28" s="648"/>
    </row>
    <row r="29" spans="2:133" ht="11.25" customHeight="1" x14ac:dyDescent="0.2">
      <c r="B29" s="618" t="s">
        <v>301</v>
      </c>
      <c r="C29" s="619"/>
      <c r="D29" s="619"/>
      <c r="E29" s="619"/>
      <c r="F29" s="619"/>
      <c r="G29" s="619"/>
      <c r="H29" s="619"/>
      <c r="I29" s="619"/>
      <c r="J29" s="619"/>
      <c r="K29" s="619"/>
      <c r="L29" s="619"/>
      <c r="M29" s="619"/>
      <c r="N29" s="619"/>
      <c r="O29" s="619"/>
      <c r="P29" s="619"/>
      <c r="Q29" s="620"/>
      <c r="R29" s="621">
        <v>19352</v>
      </c>
      <c r="S29" s="622"/>
      <c r="T29" s="622"/>
      <c r="U29" s="622"/>
      <c r="V29" s="622"/>
      <c r="W29" s="622"/>
      <c r="X29" s="622"/>
      <c r="Y29" s="623"/>
      <c r="Z29" s="659">
        <v>0.1</v>
      </c>
      <c r="AA29" s="659"/>
      <c r="AB29" s="659"/>
      <c r="AC29" s="659"/>
      <c r="AD29" s="660" t="s">
        <v>240</v>
      </c>
      <c r="AE29" s="660"/>
      <c r="AF29" s="660"/>
      <c r="AG29" s="660"/>
      <c r="AH29" s="660"/>
      <c r="AI29" s="660"/>
      <c r="AJ29" s="660"/>
      <c r="AK29" s="660"/>
      <c r="AL29" s="624" t="s">
        <v>231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302</v>
      </c>
      <c r="CE29" s="641"/>
      <c r="CF29" s="618" t="s">
        <v>303</v>
      </c>
      <c r="CG29" s="619"/>
      <c r="CH29" s="619"/>
      <c r="CI29" s="619"/>
      <c r="CJ29" s="619"/>
      <c r="CK29" s="619"/>
      <c r="CL29" s="619"/>
      <c r="CM29" s="619"/>
      <c r="CN29" s="619"/>
      <c r="CO29" s="619"/>
      <c r="CP29" s="619"/>
      <c r="CQ29" s="620"/>
      <c r="CR29" s="621">
        <v>1826841</v>
      </c>
      <c r="CS29" s="634"/>
      <c r="CT29" s="634"/>
      <c r="CU29" s="634"/>
      <c r="CV29" s="634"/>
      <c r="CW29" s="634"/>
      <c r="CX29" s="634"/>
      <c r="CY29" s="635"/>
      <c r="CZ29" s="624">
        <v>11</v>
      </c>
      <c r="DA29" s="636"/>
      <c r="DB29" s="636"/>
      <c r="DC29" s="637"/>
      <c r="DD29" s="627">
        <v>1702103</v>
      </c>
      <c r="DE29" s="634"/>
      <c r="DF29" s="634"/>
      <c r="DG29" s="634"/>
      <c r="DH29" s="634"/>
      <c r="DI29" s="634"/>
      <c r="DJ29" s="634"/>
      <c r="DK29" s="635"/>
      <c r="DL29" s="627">
        <v>1609012</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2">
      <c r="B30" s="618" t="s">
        <v>304</v>
      </c>
      <c r="C30" s="619"/>
      <c r="D30" s="619"/>
      <c r="E30" s="619"/>
      <c r="F30" s="619"/>
      <c r="G30" s="619"/>
      <c r="H30" s="619"/>
      <c r="I30" s="619"/>
      <c r="J30" s="619"/>
      <c r="K30" s="619"/>
      <c r="L30" s="619"/>
      <c r="M30" s="619"/>
      <c r="N30" s="619"/>
      <c r="O30" s="619"/>
      <c r="P30" s="619"/>
      <c r="Q30" s="620"/>
      <c r="R30" s="621">
        <v>2380760</v>
      </c>
      <c r="S30" s="622"/>
      <c r="T30" s="622"/>
      <c r="U30" s="622"/>
      <c r="V30" s="622"/>
      <c r="W30" s="622"/>
      <c r="X30" s="622"/>
      <c r="Y30" s="623"/>
      <c r="Z30" s="659">
        <v>13.9</v>
      </c>
      <c r="AA30" s="659"/>
      <c r="AB30" s="659"/>
      <c r="AC30" s="659"/>
      <c r="AD30" s="660" t="s">
        <v>231</v>
      </c>
      <c r="AE30" s="660"/>
      <c r="AF30" s="660"/>
      <c r="AG30" s="660"/>
      <c r="AH30" s="660"/>
      <c r="AI30" s="660"/>
      <c r="AJ30" s="660"/>
      <c r="AK30" s="660"/>
      <c r="AL30" s="624" t="s">
        <v>231</v>
      </c>
      <c r="AM30" s="625"/>
      <c r="AN30" s="625"/>
      <c r="AO30" s="661"/>
      <c r="AP30" s="673" t="s">
        <v>219</v>
      </c>
      <c r="AQ30" s="674"/>
      <c r="AR30" s="674"/>
      <c r="AS30" s="674"/>
      <c r="AT30" s="674"/>
      <c r="AU30" s="674"/>
      <c r="AV30" s="674"/>
      <c r="AW30" s="674"/>
      <c r="AX30" s="674"/>
      <c r="AY30" s="674"/>
      <c r="AZ30" s="674"/>
      <c r="BA30" s="674"/>
      <c r="BB30" s="674"/>
      <c r="BC30" s="674"/>
      <c r="BD30" s="674"/>
      <c r="BE30" s="674"/>
      <c r="BF30" s="675"/>
      <c r="BG30" s="673" t="s">
        <v>305</v>
      </c>
      <c r="BH30" s="693"/>
      <c r="BI30" s="693"/>
      <c r="BJ30" s="693"/>
      <c r="BK30" s="693"/>
      <c r="BL30" s="693"/>
      <c r="BM30" s="693"/>
      <c r="BN30" s="693"/>
      <c r="BO30" s="693"/>
      <c r="BP30" s="693"/>
      <c r="BQ30" s="694"/>
      <c r="BR30" s="673" t="s">
        <v>306</v>
      </c>
      <c r="BS30" s="693"/>
      <c r="BT30" s="693"/>
      <c r="BU30" s="693"/>
      <c r="BV30" s="693"/>
      <c r="BW30" s="693"/>
      <c r="BX30" s="693"/>
      <c r="BY30" s="693"/>
      <c r="BZ30" s="693"/>
      <c r="CA30" s="693"/>
      <c r="CB30" s="694"/>
      <c r="CD30" s="642"/>
      <c r="CE30" s="643"/>
      <c r="CF30" s="618" t="s">
        <v>307</v>
      </c>
      <c r="CG30" s="619"/>
      <c r="CH30" s="619"/>
      <c r="CI30" s="619"/>
      <c r="CJ30" s="619"/>
      <c r="CK30" s="619"/>
      <c r="CL30" s="619"/>
      <c r="CM30" s="619"/>
      <c r="CN30" s="619"/>
      <c r="CO30" s="619"/>
      <c r="CP30" s="619"/>
      <c r="CQ30" s="620"/>
      <c r="CR30" s="621">
        <v>1753575</v>
      </c>
      <c r="CS30" s="622"/>
      <c r="CT30" s="622"/>
      <c r="CU30" s="622"/>
      <c r="CV30" s="622"/>
      <c r="CW30" s="622"/>
      <c r="CX30" s="622"/>
      <c r="CY30" s="623"/>
      <c r="CZ30" s="624">
        <v>10.6</v>
      </c>
      <c r="DA30" s="636"/>
      <c r="DB30" s="636"/>
      <c r="DC30" s="637"/>
      <c r="DD30" s="627">
        <v>1635852</v>
      </c>
      <c r="DE30" s="622"/>
      <c r="DF30" s="622"/>
      <c r="DG30" s="622"/>
      <c r="DH30" s="622"/>
      <c r="DI30" s="622"/>
      <c r="DJ30" s="622"/>
      <c r="DK30" s="623"/>
      <c r="DL30" s="627">
        <v>1542761</v>
      </c>
      <c r="DM30" s="622"/>
      <c r="DN30" s="622"/>
      <c r="DO30" s="622"/>
      <c r="DP30" s="622"/>
      <c r="DQ30" s="622"/>
      <c r="DR30" s="622"/>
      <c r="DS30" s="622"/>
      <c r="DT30" s="622"/>
      <c r="DU30" s="622"/>
      <c r="DV30" s="623"/>
      <c r="DW30" s="624">
        <v>16</v>
      </c>
      <c r="DX30" s="636"/>
      <c r="DY30" s="636"/>
      <c r="DZ30" s="636"/>
      <c r="EA30" s="636"/>
      <c r="EB30" s="636"/>
      <c r="EC30" s="648"/>
    </row>
    <row r="31" spans="2:133" ht="11.25" customHeight="1" x14ac:dyDescent="0.2">
      <c r="B31" s="696" t="s">
        <v>308</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240</v>
      </c>
      <c r="AA31" s="659"/>
      <c r="AB31" s="659"/>
      <c r="AC31" s="659"/>
      <c r="AD31" s="660" t="s">
        <v>240</v>
      </c>
      <c r="AE31" s="660"/>
      <c r="AF31" s="660"/>
      <c r="AG31" s="660"/>
      <c r="AH31" s="660"/>
      <c r="AI31" s="660"/>
      <c r="AJ31" s="660"/>
      <c r="AK31" s="660"/>
      <c r="AL31" s="624" t="s">
        <v>240</v>
      </c>
      <c r="AM31" s="625"/>
      <c r="AN31" s="625"/>
      <c r="AO31" s="661"/>
      <c r="AP31" s="687" t="s">
        <v>309</v>
      </c>
      <c r="AQ31" s="688"/>
      <c r="AR31" s="688"/>
      <c r="AS31" s="688"/>
      <c r="AT31" s="689" t="s">
        <v>310</v>
      </c>
      <c r="AU31" s="218"/>
      <c r="AV31" s="218"/>
      <c r="AW31" s="218"/>
      <c r="AX31" s="679" t="s">
        <v>185</v>
      </c>
      <c r="AY31" s="680"/>
      <c r="AZ31" s="680"/>
      <c r="BA31" s="680"/>
      <c r="BB31" s="680"/>
      <c r="BC31" s="680"/>
      <c r="BD31" s="680"/>
      <c r="BE31" s="680"/>
      <c r="BF31" s="681"/>
      <c r="BG31" s="683">
        <v>99.4</v>
      </c>
      <c r="BH31" s="684"/>
      <c r="BI31" s="684"/>
      <c r="BJ31" s="684"/>
      <c r="BK31" s="684"/>
      <c r="BL31" s="684"/>
      <c r="BM31" s="685">
        <v>97.6</v>
      </c>
      <c r="BN31" s="684"/>
      <c r="BO31" s="684"/>
      <c r="BP31" s="684"/>
      <c r="BQ31" s="686"/>
      <c r="BR31" s="683">
        <v>99.4</v>
      </c>
      <c r="BS31" s="684"/>
      <c r="BT31" s="684"/>
      <c r="BU31" s="684"/>
      <c r="BV31" s="684"/>
      <c r="BW31" s="684"/>
      <c r="BX31" s="685">
        <v>97.1</v>
      </c>
      <c r="BY31" s="684"/>
      <c r="BZ31" s="684"/>
      <c r="CA31" s="684"/>
      <c r="CB31" s="686"/>
      <c r="CD31" s="642"/>
      <c r="CE31" s="643"/>
      <c r="CF31" s="618" t="s">
        <v>311</v>
      </c>
      <c r="CG31" s="619"/>
      <c r="CH31" s="619"/>
      <c r="CI31" s="619"/>
      <c r="CJ31" s="619"/>
      <c r="CK31" s="619"/>
      <c r="CL31" s="619"/>
      <c r="CM31" s="619"/>
      <c r="CN31" s="619"/>
      <c r="CO31" s="619"/>
      <c r="CP31" s="619"/>
      <c r="CQ31" s="620"/>
      <c r="CR31" s="621">
        <v>73266</v>
      </c>
      <c r="CS31" s="634"/>
      <c r="CT31" s="634"/>
      <c r="CU31" s="634"/>
      <c r="CV31" s="634"/>
      <c r="CW31" s="634"/>
      <c r="CX31" s="634"/>
      <c r="CY31" s="635"/>
      <c r="CZ31" s="624">
        <v>0.4</v>
      </c>
      <c r="DA31" s="636"/>
      <c r="DB31" s="636"/>
      <c r="DC31" s="637"/>
      <c r="DD31" s="627">
        <v>66251</v>
      </c>
      <c r="DE31" s="634"/>
      <c r="DF31" s="634"/>
      <c r="DG31" s="634"/>
      <c r="DH31" s="634"/>
      <c r="DI31" s="634"/>
      <c r="DJ31" s="634"/>
      <c r="DK31" s="635"/>
      <c r="DL31" s="627">
        <v>66251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312</v>
      </c>
      <c r="C32" s="619"/>
      <c r="D32" s="619"/>
      <c r="E32" s="619"/>
      <c r="F32" s="619"/>
      <c r="G32" s="619"/>
      <c r="H32" s="619"/>
      <c r="I32" s="619"/>
      <c r="J32" s="619"/>
      <c r="K32" s="619"/>
      <c r="L32" s="619"/>
      <c r="M32" s="619"/>
      <c r="N32" s="619"/>
      <c r="O32" s="619"/>
      <c r="P32" s="619"/>
      <c r="Q32" s="620"/>
      <c r="R32" s="621">
        <v>1114396</v>
      </c>
      <c r="S32" s="622"/>
      <c r="T32" s="622"/>
      <c r="U32" s="622"/>
      <c r="V32" s="622"/>
      <c r="W32" s="622"/>
      <c r="X32" s="622"/>
      <c r="Y32" s="623"/>
      <c r="Z32" s="659">
        <v>6.5</v>
      </c>
      <c r="AA32" s="659"/>
      <c r="AB32" s="659"/>
      <c r="AC32" s="659"/>
      <c r="AD32" s="660" t="s">
        <v>231</v>
      </c>
      <c r="AE32" s="660"/>
      <c r="AF32" s="660"/>
      <c r="AG32" s="660"/>
      <c r="AH32" s="660"/>
      <c r="AI32" s="660"/>
      <c r="AJ32" s="660"/>
      <c r="AK32" s="660"/>
      <c r="AL32" s="624" t="s">
        <v>231</v>
      </c>
      <c r="AM32" s="625"/>
      <c r="AN32" s="625"/>
      <c r="AO32" s="661"/>
      <c r="AP32" s="662"/>
      <c r="AQ32" s="663"/>
      <c r="AR32" s="663"/>
      <c r="AS32" s="663"/>
      <c r="AT32" s="690"/>
      <c r="AU32" s="214" t="s">
        <v>313</v>
      </c>
      <c r="AX32" s="618" t="s">
        <v>314</v>
      </c>
      <c r="AY32" s="619"/>
      <c r="AZ32" s="619"/>
      <c r="BA32" s="619"/>
      <c r="BB32" s="619"/>
      <c r="BC32" s="619"/>
      <c r="BD32" s="619"/>
      <c r="BE32" s="619"/>
      <c r="BF32" s="620"/>
      <c r="BG32" s="692">
        <v>99.5</v>
      </c>
      <c r="BH32" s="634"/>
      <c r="BI32" s="634"/>
      <c r="BJ32" s="634"/>
      <c r="BK32" s="634"/>
      <c r="BL32" s="634"/>
      <c r="BM32" s="625">
        <v>98.6</v>
      </c>
      <c r="BN32" s="634"/>
      <c r="BO32" s="634"/>
      <c r="BP32" s="634"/>
      <c r="BQ32" s="657"/>
      <c r="BR32" s="692">
        <v>99.5</v>
      </c>
      <c r="BS32" s="634"/>
      <c r="BT32" s="634"/>
      <c r="BU32" s="634"/>
      <c r="BV32" s="634"/>
      <c r="BW32" s="634"/>
      <c r="BX32" s="625">
        <v>98.2</v>
      </c>
      <c r="BY32" s="634"/>
      <c r="BZ32" s="634"/>
      <c r="CA32" s="634"/>
      <c r="CB32" s="657"/>
      <c r="CD32" s="644"/>
      <c r="CE32" s="645"/>
      <c r="CF32" s="618" t="s">
        <v>315</v>
      </c>
      <c r="CG32" s="619"/>
      <c r="CH32" s="619"/>
      <c r="CI32" s="619"/>
      <c r="CJ32" s="619"/>
      <c r="CK32" s="619"/>
      <c r="CL32" s="619"/>
      <c r="CM32" s="619"/>
      <c r="CN32" s="619"/>
      <c r="CO32" s="619"/>
      <c r="CP32" s="619"/>
      <c r="CQ32" s="620"/>
      <c r="CR32" s="621" t="s">
        <v>231</v>
      </c>
      <c r="CS32" s="622"/>
      <c r="CT32" s="622"/>
      <c r="CU32" s="622"/>
      <c r="CV32" s="622"/>
      <c r="CW32" s="622"/>
      <c r="CX32" s="622"/>
      <c r="CY32" s="623"/>
      <c r="CZ32" s="624" t="s">
        <v>240</v>
      </c>
      <c r="DA32" s="636"/>
      <c r="DB32" s="636"/>
      <c r="DC32" s="637"/>
      <c r="DD32" s="627" t="s">
        <v>231</v>
      </c>
      <c r="DE32" s="622"/>
      <c r="DF32" s="622"/>
      <c r="DG32" s="622"/>
      <c r="DH32" s="622"/>
      <c r="DI32" s="622"/>
      <c r="DJ32" s="622"/>
      <c r="DK32" s="623"/>
      <c r="DL32" s="627" t="s">
        <v>240</v>
      </c>
      <c r="DM32" s="622"/>
      <c r="DN32" s="622"/>
      <c r="DO32" s="622"/>
      <c r="DP32" s="622"/>
      <c r="DQ32" s="622"/>
      <c r="DR32" s="622"/>
      <c r="DS32" s="622"/>
      <c r="DT32" s="622"/>
      <c r="DU32" s="622"/>
      <c r="DV32" s="623"/>
      <c r="DW32" s="624" t="s">
        <v>231</v>
      </c>
      <c r="DX32" s="636"/>
      <c r="DY32" s="636"/>
      <c r="DZ32" s="636"/>
      <c r="EA32" s="636"/>
      <c r="EB32" s="636"/>
      <c r="EC32" s="648"/>
    </row>
    <row r="33" spans="2:133" ht="11.25" customHeight="1" x14ac:dyDescent="0.2">
      <c r="B33" s="618" t="s">
        <v>316</v>
      </c>
      <c r="C33" s="619"/>
      <c r="D33" s="619"/>
      <c r="E33" s="619"/>
      <c r="F33" s="619"/>
      <c r="G33" s="619"/>
      <c r="H33" s="619"/>
      <c r="I33" s="619"/>
      <c r="J33" s="619"/>
      <c r="K33" s="619"/>
      <c r="L33" s="619"/>
      <c r="M33" s="619"/>
      <c r="N33" s="619"/>
      <c r="O33" s="619"/>
      <c r="P33" s="619"/>
      <c r="Q33" s="620"/>
      <c r="R33" s="621">
        <v>54522</v>
      </c>
      <c r="S33" s="622"/>
      <c r="T33" s="622"/>
      <c r="U33" s="622"/>
      <c r="V33" s="622"/>
      <c r="W33" s="622"/>
      <c r="X33" s="622"/>
      <c r="Y33" s="623"/>
      <c r="Z33" s="659">
        <v>0.3</v>
      </c>
      <c r="AA33" s="659"/>
      <c r="AB33" s="659"/>
      <c r="AC33" s="659"/>
      <c r="AD33" s="660">
        <v>5550</v>
      </c>
      <c r="AE33" s="660"/>
      <c r="AF33" s="660"/>
      <c r="AG33" s="660"/>
      <c r="AH33" s="660"/>
      <c r="AI33" s="660"/>
      <c r="AJ33" s="660"/>
      <c r="AK33" s="660"/>
      <c r="AL33" s="624">
        <v>0.1</v>
      </c>
      <c r="AM33" s="625"/>
      <c r="AN33" s="625"/>
      <c r="AO33" s="661"/>
      <c r="AP33" s="664"/>
      <c r="AQ33" s="665"/>
      <c r="AR33" s="665"/>
      <c r="AS33" s="665"/>
      <c r="AT33" s="691"/>
      <c r="AU33" s="219"/>
      <c r="AV33" s="219"/>
      <c r="AW33" s="219"/>
      <c r="AX33" s="602" t="s">
        <v>317</v>
      </c>
      <c r="AY33" s="603"/>
      <c r="AZ33" s="603"/>
      <c r="BA33" s="603"/>
      <c r="BB33" s="603"/>
      <c r="BC33" s="603"/>
      <c r="BD33" s="603"/>
      <c r="BE33" s="603"/>
      <c r="BF33" s="604"/>
      <c r="BG33" s="682">
        <v>99.2</v>
      </c>
      <c r="BH33" s="606"/>
      <c r="BI33" s="606"/>
      <c r="BJ33" s="606"/>
      <c r="BK33" s="606"/>
      <c r="BL33" s="606"/>
      <c r="BM33" s="652">
        <v>96.4</v>
      </c>
      <c r="BN33" s="606"/>
      <c r="BO33" s="606"/>
      <c r="BP33" s="606"/>
      <c r="BQ33" s="669"/>
      <c r="BR33" s="682">
        <v>99.2</v>
      </c>
      <c r="BS33" s="606"/>
      <c r="BT33" s="606"/>
      <c r="BU33" s="606"/>
      <c r="BV33" s="606"/>
      <c r="BW33" s="606"/>
      <c r="BX33" s="652">
        <v>95.8</v>
      </c>
      <c r="BY33" s="606"/>
      <c r="BZ33" s="606"/>
      <c r="CA33" s="606"/>
      <c r="CB33" s="669"/>
      <c r="CD33" s="618" t="s">
        <v>318</v>
      </c>
      <c r="CE33" s="619"/>
      <c r="CF33" s="619"/>
      <c r="CG33" s="619"/>
      <c r="CH33" s="619"/>
      <c r="CI33" s="619"/>
      <c r="CJ33" s="619"/>
      <c r="CK33" s="619"/>
      <c r="CL33" s="619"/>
      <c r="CM33" s="619"/>
      <c r="CN33" s="619"/>
      <c r="CO33" s="619"/>
      <c r="CP33" s="619"/>
      <c r="CQ33" s="620"/>
      <c r="CR33" s="621">
        <v>8299851</v>
      </c>
      <c r="CS33" s="634"/>
      <c r="CT33" s="634"/>
      <c r="CU33" s="634"/>
      <c r="CV33" s="634"/>
      <c r="CW33" s="634"/>
      <c r="CX33" s="634"/>
      <c r="CY33" s="635"/>
      <c r="CZ33" s="624">
        <v>50.2</v>
      </c>
      <c r="DA33" s="636"/>
      <c r="DB33" s="636"/>
      <c r="DC33" s="637"/>
      <c r="DD33" s="627">
        <v>6678166</v>
      </c>
      <c r="DE33" s="634"/>
      <c r="DF33" s="634"/>
      <c r="DG33" s="634"/>
      <c r="DH33" s="634"/>
      <c r="DI33" s="634"/>
      <c r="DJ33" s="634"/>
      <c r="DK33" s="635"/>
      <c r="DL33" s="627">
        <v>4292291</v>
      </c>
      <c r="DM33" s="634"/>
      <c r="DN33" s="634"/>
      <c r="DO33" s="634"/>
      <c r="DP33" s="634"/>
      <c r="DQ33" s="634"/>
      <c r="DR33" s="634"/>
      <c r="DS33" s="634"/>
      <c r="DT33" s="634"/>
      <c r="DU33" s="634"/>
      <c r="DV33" s="635"/>
      <c r="DW33" s="624">
        <v>44.5</v>
      </c>
      <c r="DX33" s="636"/>
      <c r="DY33" s="636"/>
      <c r="DZ33" s="636"/>
      <c r="EA33" s="636"/>
      <c r="EB33" s="636"/>
      <c r="EC33" s="648"/>
    </row>
    <row r="34" spans="2:133" ht="11.25" customHeight="1" x14ac:dyDescent="0.2">
      <c r="B34" s="618" t="s">
        <v>319</v>
      </c>
      <c r="C34" s="619"/>
      <c r="D34" s="619"/>
      <c r="E34" s="619"/>
      <c r="F34" s="619"/>
      <c r="G34" s="619"/>
      <c r="H34" s="619"/>
      <c r="I34" s="619"/>
      <c r="J34" s="619"/>
      <c r="K34" s="619"/>
      <c r="L34" s="619"/>
      <c r="M34" s="619"/>
      <c r="N34" s="619"/>
      <c r="O34" s="619"/>
      <c r="P34" s="619"/>
      <c r="Q34" s="620"/>
      <c r="R34" s="621">
        <v>616890</v>
      </c>
      <c r="S34" s="622"/>
      <c r="T34" s="622"/>
      <c r="U34" s="622"/>
      <c r="V34" s="622"/>
      <c r="W34" s="622"/>
      <c r="X34" s="622"/>
      <c r="Y34" s="623"/>
      <c r="Z34" s="659">
        <v>3.6</v>
      </c>
      <c r="AA34" s="659"/>
      <c r="AB34" s="659"/>
      <c r="AC34" s="659"/>
      <c r="AD34" s="660" t="s">
        <v>240</v>
      </c>
      <c r="AE34" s="660"/>
      <c r="AF34" s="660"/>
      <c r="AG34" s="660"/>
      <c r="AH34" s="660"/>
      <c r="AI34" s="660"/>
      <c r="AJ34" s="660"/>
      <c r="AK34" s="660"/>
      <c r="AL34" s="624" t="s">
        <v>231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320</v>
      </c>
      <c r="CE34" s="619"/>
      <c r="CF34" s="619"/>
      <c r="CG34" s="619"/>
      <c r="CH34" s="619"/>
      <c r="CI34" s="619"/>
      <c r="CJ34" s="619"/>
      <c r="CK34" s="619"/>
      <c r="CL34" s="619"/>
      <c r="CM34" s="619"/>
      <c r="CN34" s="619"/>
      <c r="CO34" s="619"/>
      <c r="CP34" s="619"/>
      <c r="CQ34" s="620"/>
      <c r="CR34" s="621">
        <v>2945426</v>
      </c>
      <c r="CS34" s="622"/>
      <c r="CT34" s="622"/>
      <c r="CU34" s="622"/>
      <c r="CV34" s="622"/>
      <c r="CW34" s="622"/>
      <c r="CX34" s="622"/>
      <c r="CY34" s="623"/>
      <c r="CZ34" s="624">
        <v>17.8</v>
      </c>
      <c r="DA34" s="636"/>
      <c r="DB34" s="636"/>
      <c r="DC34" s="637"/>
      <c r="DD34" s="627">
        <v>2153419</v>
      </c>
      <c r="DE34" s="622"/>
      <c r="DF34" s="622"/>
      <c r="DG34" s="622"/>
      <c r="DH34" s="622"/>
      <c r="DI34" s="622"/>
      <c r="DJ34" s="622"/>
      <c r="DK34" s="623"/>
      <c r="DL34" s="627">
        <v>1706756</v>
      </c>
      <c r="DM34" s="622"/>
      <c r="DN34" s="622"/>
      <c r="DO34" s="622"/>
      <c r="DP34" s="622"/>
      <c r="DQ34" s="622"/>
      <c r="DR34" s="622"/>
      <c r="DS34" s="622"/>
      <c r="DT34" s="622"/>
      <c r="DU34" s="622"/>
      <c r="DV34" s="623"/>
      <c r="DW34" s="624">
        <v>17.7</v>
      </c>
      <c r="DX34" s="636"/>
      <c r="DY34" s="636"/>
      <c r="DZ34" s="636"/>
      <c r="EA34" s="636"/>
      <c r="EB34" s="636"/>
      <c r="EC34" s="648"/>
    </row>
    <row r="35" spans="2:133" ht="11.25" customHeight="1" x14ac:dyDescent="0.2">
      <c r="B35" s="618" t="s">
        <v>321</v>
      </c>
      <c r="C35" s="619"/>
      <c r="D35" s="619"/>
      <c r="E35" s="619"/>
      <c r="F35" s="619"/>
      <c r="G35" s="619"/>
      <c r="H35" s="619"/>
      <c r="I35" s="619"/>
      <c r="J35" s="619"/>
      <c r="K35" s="619"/>
      <c r="L35" s="619"/>
      <c r="M35" s="619"/>
      <c r="N35" s="619"/>
      <c r="O35" s="619"/>
      <c r="P35" s="619"/>
      <c r="Q35" s="620"/>
      <c r="R35" s="621">
        <v>218520</v>
      </c>
      <c r="S35" s="622"/>
      <c r="T35" s="622"/>
      <c r="U35" s="622"/>
      <c r="V35" s="622"/>
      <c r="W35" s="622"/>
      <c r="X35" s="622"/>
      <c r="Y35" s="623"/>
      <c r="Z35" s="659">
        <v>1.3</v>
      </c>
      <c r="AA35" s="659"/>
      <c r="AB35" s="659"/>
      <c r="AC35" s="659"/>
      <c r="AD35" s="660" t="s">
        <v>231</v>
      </c>
      <c r="AE35" s="660"/>
      <c r="AF35" s="660"/>
      <c r="AG35" s="660"/>
      <c r="AH35" s="660"/>
      <c r="AI35" s="660"/>
      <c r="AJ35" s="660"/>
      <c r="AK35" s="660"/>
      <c r="AL35" s="624" t="s">
        <v>231</v>
      </c>
      <c r="AM35" s="625"/>
      <c r="AN35" s="625"/>
      <c r="AO35" s="661"/>
      <c r="AP35" s="222"/>
      <c r="AQ35" s="673" t="s">
        <v>322</v>
      </c>
      <c r="AR35" s="674"/>
      <c r="AS35" s="674"/>
      <c r="AT35" s="674"/>
      <c r="AU35" s="674"/>
      <c r="AV35" s="674"/>
      <c r="AW35" s="674"/>
      <c r="AX35" s="674"/>
      <c r="AY35" s="674"/>
      <c r="AZ35" s="674"/>
      <c r="BA35" s="674"/>
      <c r="BB35" s="674"/>
      <c r="BC35" s="674"/>
      <c r="BD35" s="674"/>
      <c r="BE35" s="674"/>
      <c r="BF35" s="675"/>
      <c r="BG35" s="673" t="s">
        <v>323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324</v>
      </c>
      <c r="CE35" s="619"/>
      <c r="CF35" s="619"/>
      <c r="CG35" s="619"/>
      <c r="CH35" s="619"/>
      <c r="CI35" s="619"/>
      <c r="CJ35" s="619"/>
      <c r="CK35" s="619"/>
      <c r="CL35" s="619"/>
      <c r="CM35" s="619"/>
      <c r="CN35" s="619"/>
      <c r="CO35" s="619"/>
      <c r="CP35" s="619"/>
      <c r="CQ35" s="620"/>
      <c r="CR35" s="621">
        <v>123834</v>
      </c>
      <c r="CS35" s="634"/>
      <c r="CT35" s="634"/>
      <c r="CU35" s="634"/>
      <c r="CV35" s="634"/>
      <c r="CW35" s="634"/>
      <c r="CX35" s="634"/>
      <c r="CY35" s="635"/>
      <c r="CZ35" s="624">
        <v>0.7</v>
      </c>
      <c r="DA35" s="636"/>
      <c r="DB35" s="636"/>
      <c r="DC35" s="637"/>
      <c r="DD35" s="627">
        <v>104027</v>
      </c>
      <c r="DE35" s="634"/>
      <c r="DF35" s="634"/>
      <c r="DG35" s="634"/>
      <c r="DH35" s="634"/>
      <c r="DI35" s="634"/>
      <c r="DJ35" s="634"/>
      <c r="DK35" s="635"/>
      <c r="DL35" s="627">
        <v>104027</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325</v>
      </c>
      <c r="C36" s="619"/>
      <c r="D36" s="619"/>
      <c r="E36" s="619"/>
      <c r="F36" s="619"/>
      <c r="G36" s="619"/>
      <c r="H36" s="619"/>
      <c r="I36" s="619"/>
      <c r="J36" s="619"/>
      <c r="K36" s="619"/>
      <c r="L36" s="619"/>
      <c r="M36" s="619"/>
      <c r="N36" s="619"/>
      <c r="O36" s="619"/>
      <c r="P36" s="619"/>
      <c r="Q36" s="620"/>
      <c r="R36" s="621">
        <v>583264</v>
      </c>
      <c r="S36" s="622"/>
      <c r="T36" s="622"/>
      <c r="U36" s="622"/>
      <c r="V36" s="622"/>
      <c r="W36" s="622"/>
      <c r="X36" s="622"/>
      <c r="Y36" s="623"/>
      <c r="Z36" s="659">
        <v>3.4</v>
      </c>
      <c r="AA36" s="659"/>
      <c r="AB36" s="659"/>
      <c r="AC36" s="659"/>
      <c r="AD36" s="660" t="s">
        <v>231</v>
      </c>
      <c r="AE36" s="660"/>
      <c r="AF36" s="660"/>
      <c r="AG36" s="660"/>
      <c r="AH36" s="660"/>
      <c r="AI36" s="660"/>
      <c r="AJ36" s="660"/>
      <c r="AK36" s="660"/>
      <c r="AL36" s="624" t="s">
        <v>240</v>
      </c>
      <c r="AM36" s="625"/>
      <c r="AN36" s="625"/>
      <c r="AO36" s="661"/>
      <c r="AP36" s="222"/>
      <c r="AQ36" s="670" t="s">
        <v>326</v>
      </c>
      <c r="AR36" s="671"/>
      <c r="AS36" s="671"/>
      <c r="AT36" s="671"/>
      <c r="AU36" s="671"/>
      <c r="AV36" s="671"/>
      <c r="AW36" s="671"/>
      <c r="AX36" s="671"/>
      <c r="AY36" s="672"/>
      <c r="AZ36" s="676">
        <v>2094074</v>
      </c>
      <c r="BA36" s="677"/>
      <c r="BB36" s="677"/>
      <c r="BC36" s="677"/>
      <c r="BD36" s="677"/>
      <c r="BE36" s="677"/>
      <c r="BF36" s="678"/>
      <c r="BG36" s="679" t="s">
        <v>327</v>
      </c>
      <c r="BH36" s="680"/>
      <c r="BI36" s="680"/>
      <c r="BJ36" s="680"/>
      <c r="BK36" s="680"/>
      <c r="BL36" s="680"/>
      <c r="BM36" s="680"/>
      <c r="BN36" s="680"/>
      <c r="BO36" s="680"/>
      <c r="BP36" s="680"/>
      <c r="BQ36" s="680"/>
      <c r="BR36" s="680"/>
      <c r="BS36" s="680"/>
      <c r="BT36" s="680"/>
      <c r="BU36" s="681"/>
      <c r="BV36" s="676" t="s">
        <v>231</v>
      </c>
      <c r="BW36" s="677"/>
      <c r="BX36" s="677"/>
      <c r="BY36" s="677"/>
      <c r="BZ36" s="677"/>
      <c r="CA36" s="677"/>
      <c r="CB36" s="678"/>
      <c r="CD36" s="618" t="s">
        <v>328</v>
      </c>
      <c r="CE36" s="619"/>
      <c r="CF36" s="619"/>
      <c r="CG36" s="619"/>
      <c r="CH36" s="619"/>
      <c r="CI36" s="619"/>
      <c r="CJ36" s="619"/>
      <c r="CK36" s="619"/>
      <c r="CL36" s="619"/>
      <c r="CM36" s="619"/>
      <c r="CN36" s="619"/>
      <c r="CO36" s="619"/>
      <c r="CP36" s="619"/>
      <c r="CQ36" s="620"/>
      <c r="CR36" s="621">
        <v>3192128</v>
      </c>
      <c r="CS36" s="622"/>
      <c r="CT36" s="622"/>
      <c r="CU36" s="622"/>
      <c r="CV36" s="622"/>
      <c r="CW36" s="622"/>
      <c r="CX36" s="622"/>
      <c r="CY36" s="623"/>
      <c r="CZ36" s="624">
        <v>19.3</v>
      </c>
      <c r="DA36" s="636"/>
      <c r="DB36" s="636"/>
      <c r="DC36" s="637"/>
      <c r="DD36" s="627">
        <v>2716127</v>
      </c>
      <c r="DE36" s="622"/>
      <c r="DF36" s="622"/>
      <c r="DG36" s="622"/>
      <c r="DH36" s="622"/>
      <c r="DI36" s="622"/>
      <c r="DJ36" s="622"/>
      <c r="DK36" s="623"/>
      <c r="DL36" s="627">
        <v>1686210</v>
      </c>
      <c r="DM36" s="622"/>
      <c r="DN36" s="622"/>
      <c r="DO36" s="622"/>
      <c r="DP36" s="622"/>
      <c r="DQ36" s="622"/>
      <c r="DR36" s="622"/>
      <c r="DS36" s="622"/>
      <c r="DT36" s="622"/>
      <c r="DU36" s="622"/>
      <c r="DV36" s="623"/>
      <c r="DW36" s="624">
        <v>17.5</v>
      </c>
      <c r="DX36" s="636"/>
      <c r="DY36" s="636"/>
      <c r="DZ36" s="636"/>
      <c r="EA36" s="636"/>
      <c r="EB36" s="636"/>
      <c r="EC36" s="648"/>
    </row>
    <row r="37" spans="2:133" ht="11.25" customHeight="1" x14ac:dyDescent="0.2">
      <c r="B37" s="618" t="s">
        <v>329</v>
      </c>
      <c r="C37" s="619"/>
      <c r="D37" s="619"/>
      <c r="E37" s="619"/>
      <c r="F37" s="619"/>
      <c r="G37" s="619"/>
      <c r="H37" s="619"/>
      <c r="I37" s="619"/>
      <c r="J37" s="619"/>
      <c r="K37" s="619"/>
      <c r="L37" s="619"/>
      <c r="M37" s="619"/>
      <c r="N37" s="619"/>
      <c r="O37" s="619"/>
      <c r="P37" s="619"/>
      <c r="Q37" s="620"/>
      <c r="R37" s="621">
        <v>664076</v>
      </c>
      <c r="S37" s="622"/>
      <c r="T37" s="622"/>
      <c r="U37" s="622"/>
      <c r="V37" s="622"/>
      <c r="W37" s="622"/>
      <c r="X37" s="622"/>
      <c r="Y37" s="623"/>
      <c r="Z37" s="659">
        <v>3.9</v>
      </c>
      <c r="AA37" s="659"/>
      <c r="AB37" s="659"/>
      <c r="AC37" s="659"/>
      <c r="AD37" s="660">
        <v>63</v>
      </c>
      <c r="AE37" s="660"/>
      <c r="AF37" s="660"/>
      <c r="AG37" s="660"/>
      <c r="AH37" s="660"/>
      <c r="AI37" s="660"/>
      <c r="AJ37" s="660"/>
      <c r="AK37" s="660"/>
      <c r="AL37" s="624">
        <v>0</v>
      </c>
      <c r="AM37" s="625"/>
      <c r="AN37" s="625"/>
      <c r="AO37" s="661"/>
      <c r="AQ37" s="654" t="s">
        <v>330</v>
      </c>
      <c r="AR37" s="655"/>
      <c r="AS37" s="655"/>
      <c r="AT37" s="655"/>
      <c r="AU37" s="655"/>
      <c r="AV37" s="655"/>
      <c r="AW37" s="655"/>
      <c r="AX37" s="655"/>
      <c r="AY37" s="656"/>
      <c r="AZ37" s="621">
        <v>572566</v>
      </c>
      <c r="BA37" s="622"/>
      <c r="BB37" s="622"/>
      <c r="BC37" s="622"/>
      <c r="BD37" s="634"/>
      <c r="BE37" s="634"/>
      <c r="BF37" s="657"/>
      <c r="BG37" s="618" t="s">
        <v>331</v>
      </c>
      <c r="BH37" s="619"/>
      <c r="BI37" s="619"/>
      <c r="BJ37" s="619"/>
      <c r="BK37" s="619"/>
      <c r="BL37" s="619"/>
      <c r="BM37" s="619"/>
      <c r="BN37" s="619"/>
      <c r="BO37" s="619"/>
      <c r="BP37" s="619"/>
      <c r="BQ37" s="619"/>
      <c r="BR37" s="619"/>
      <c r="BS37" s="619"/>
      <c r="BT37" s="619"/>
      <c r="BU37" s="620"/>
      <c r="BV37" s="621">
        <v>-32581</v>
      </c>
      <c r="BW37" s="622"/>
      <c r="BX37" s="622"/>
      <c r="BY37" s="622"/>
      <c r="BZ37" s="622"/>
      <c r="CA37" s="622"/>
      <c r="CB37" s="658"/>
      <c r="CD37" s="618" t="s">
        <v>332</v>
      </c>
      <c r="CE37" s="619"/>
      <c r="CF37" s="619"/>
      <c r="CG37" s="619"/>
      <c r="CH37" s="619"/>
      <c r="CI37" s="619"/>
      <c r="CJ37" s="619"/>
      <c r="CK37" s="619"/>
      <c r="CL37" s="619"/>
      <c r="CM37" s="619"/>
      <c r="CN37" s="619"/>
      <c r="CO37" s="619"/>
      <c r="CP37" s="619"/>
      <c r="CQ37" s="620"/>
      <c r="CR37" s="621">
        <v>998590</v>
      </c>
      <c r="CS37" s="634"/>
      <c r="CT37" s="634"/>
      <c r="CU37" s="634"/>
      <c r="CV37" s="634"/>
      <c r="CW37" s="634"/>
      <c r="CX37" s="634"/>
      <c r="CY37" s="635"/>
      <c r="CZ37" s="624">
        <v>6</v>
      </c>
      <c r="DA37" s="636"/>
      <c r="DB37" s="636"/>
      <c r="DC37" s="637"/>
      <c r="DD37" s="627">
        <v>994255</v>
      </c>
      <c r="DE37" s="634"/>
      <c r="DF37" s="634"/>
      <c r="DG37" s="634"/>
      <c r="DH37" s="634"/>
      <c r="DI37" s="634"/>
      <c r="DJ37" s="634"/>
      <c r="DK37" s="635"/>
      <c r="DL37" s="627">
        <v>914802</v>
      </c>
      <c r="DM37" s="634"/>
      <c r="DN37" s="634"/>
      <c r="DO37" s="634"/>
      <c r="DP37" s="634"/>
      <c r="DQ37" s="634"/>
      <c r="DR37" s="634"/>
      <c r="DS37" s="634"/>
      <c r="DT37" s="634"/>
      <c r="DU37" s="634"/>
      <c r="DV37" s="635"/>
      <c r="DW37" s="624">
        <v>9.5</v>
      </c>
      <c r="DX37" s="636"/>
      <c r="DY37" s="636"/>
      <c r="DZ37" s="636"/>
      <c r="EA37" s="636"/>
      <c r="EB37" s="636"/>
      <c r="EC37" s="648"/>
    </row>
    <row r="38" spans="2:133" ht="11.25" customHeight="1" x14ac:dyDescent="0.2">
      <c r="B38" s="618" t="s">
        <v>333</v>
      </c>
      <c r="C38" s="619"/>
      <c r="D38" s="619"/>
      <c r="E38" s="619"/>
      <c r="F38" s="619"/>
      <c r="G38" s="619"/>
      <c r="H38" s="619"/>
      <c r="I38" s="619"/>
      <c r="J38" s="619"/>
      <c r="K38" s="619"/>
      <c r="L38" s="619"/>
      <c r="M38" s="619"/>
      <c r="N38" s="619"/>
      <c r="O38" s="619"/>
      <c r="P38" s="619"/>
      <c r="Q38" s="620"/>
      <c r="R38" s="621">
        <v>850500</v>
      </c>
      <c r="S38" s="622"/>
      <c r="T38" s="622"/>
      <c r="U38" s="622"/>
      <c r="V38" s="622"/>
      <c r="W38" s="622"/>
      <c r="X38" s="622"/>
      <c r="Y38" s="623"/>
      <c r="Z38" s="659">
        <v>5</v>
      </c>
      <c r="AA38" s="659"/>
      <c r="AB38" s="659"/>
      <c r="AC38" s="659"/>
      <c r="AD38" s="660" t="s">
        <v>240</v>
      </c>
      <c r="AE38" s="660"/>
      <c r="AF38" s="660"/>
      <c r="AG38" s="660"/>
      <c r="AH38" s="660"/>
      <c r="AI38" s="660"/>
      <c r="AJ38" s="660"/>
      <c r="AK38" s="660"/>
      <c r="AL38" s="624" t="s">
        <v>231</v>
      </c>
      <c r="AM38" s="625"/>
      <c r="AN38" s="625"/>
      <c r="AO38" s="661"/>
      <c r="AQ38" s="654" t="s">
        <v>334</v>
      </c>
      <c r="AR38" s="655"/>
      <c r="AS38" s="655"/>
      <c r="AT38" s="655"/>
      <c r="AU38" s="655"/>
      <c r="AV38" s="655"/>
      <c r="AW38" s="655"/>
      <c r="AX38" s="655"/>
      <c r="AY38" s="656"/>
      <c r="AZ38" s="621">
        <v>260132</v>
      </c>
      <c r="BA38" s="622"/>
      <c r="BB38" s="622"/>
      <c r="BC38" s="622"/>
      <c r="BD38" s="634"/>
      <c r="BE38" s="634"/>
      <c r="BF38" s="657"/>
      <c r="BG38" s="618" t="s">
        <v>335</v>
      </c>
      <c r="BH38" s="619"/>
      <c r="BI38" s="619"/>
      <c r="BJ38" s="619"/>
      <c r="BK38" s="619"/>
      <c r="BL38" s="619"/>
      <c r="BM38" s="619"/>
      <c r="BN38" s="619"/>
      <c r="BO38" s="619"/>
      <c r="BP38" s="619"/>
      <c r="BQ38" s="619"/>
      <c r="BR38" s="619"/>
      <c r="BS38" s="619"/>
      <c r="BT38" s="619"/>
      <c r="BU38" s="620"/>
      <c r="BV38" s="621">
        <v>3955</v>
      </c>
      <c r="BW38" s="622"/>
      <c r="BX38" s="622"/>
      <c r="BY38" s="622"/>
      <c r="BZ38" s="622"/>
      <c r="CA38" s="622"/>
      <c r="CB38" s="658"/>
      <c r="CD38" s="618" t="s">
        <v>336</v>
      </c>
      <c r="CE38" s="619"/>
      <c r="CF38" s="619"/>
      <c r="CG38" s="619"/>
      <c r="CH38" s="619"/>
      <c r="CI38" s="619"/>
      <c r="CJ38" s="619"/>
      <c r="CK38" s="619"/>
      <c r="CL38" s="619"/>
      <c r="CM38" s="619"/>
      <c r="CN38" s="619"/>
      <c r="CO38" s="619"/>
      <c r="CP38" s="619"/>
      <c r="CQ38" s="620"/>
      <c r="CR38" s="621">
        <v>1048942</v>
      </c>
      <c r="CS38" s="622"/>
      <c r="CT38" s="622"/>
      <c r="CU38" s="622"/>
      <c r="CV38" s="622"/>
      <c r="CW38" s="622"/>
      <c r="CX38" s="622"/>
      <c r="CY38" s="623"/>
      <c r="CZ38" s="624">
        <v>6.3</v>
      </c>
      <c r="DA38" s="636"/>
      <c r="DB38" s="636"/>
      <c r="DC38" s="637"/>
      <c r="DD38" s="627">
        <v>861411</v>
      </c>
      <c r="DE38" s="622"/>
      <c r="DF38" s="622"/>
      <c r="DG38" s="622"/>
      <c r="DH38" s="622"/>
      <c r="DI38" s="622"/>
      <c r="DJ38" s="622"/>
      <c r="DK38" s="623"/>
      <c r="DL38" s="627">
        <v>795298</v>
      </c>
      <c r="DM38" s="622"/>
      <c r="DN38" s="622"/>
      <c r="DO38" s="622"/>
      <c r="DP38" s="622"/>
      <c r="DQ38" s="622"/>
      <c r="DR38" s="622"/>
      <c r="DS38" s="622"/>
      <c r="DT38" s="622"/>
      <c r="DU38" s="622"/>
      <c r="DV38" s="623"/>
      <c r="DW38" s="624">
        <v>8.1999999999999993</v>
      </c>
      <c r="DX38" s="636"/>
      <c r="DY38" s="636"/>
      <c r="DZ38" s="636"/>
      <c r="EA38" s="636"/>
      <c r="EB38" s="636"/>
      <c r="EC38" s="648"/>
    </row>
    <row r="39" spans="2:133" ht="11.25" customHeight="1" x14ac:dyDescent="0.2">
      <c r="B39" s="618" t="s">
        <v>337</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240</v>
      </c>
      <c r="AE39" s="660"/>
      <c r="AF39" s="660"/>
      <c r="AG39" s="660"/>
      <c r="AH39" s="660"/>
      <c r="AI39" s="660"/>
      <c r="AJ39" s="660"/>
      <c r="AK39" s="660"/>
      <c r="AL39" s="624" t="s">
        <v>240</v>
      </c>
      <c r="AM39" s="625"/>
      <c r="AN39" s="625"/>
      <c r="AO39" s="661"/>
      <c r="AQ39" s="654" t="s">
        <v>338</v>
      </c>
      <c r="AR39" s="655"/>
      <c r="AS39" s="655"/>
      <c r="AT39" s="655"/>
      <c r="AU39" s="655"/>
      <c r="AV39" s="655"/>
      <c r="AW39" s="655"/>
      <c r="AX39" s="655"/>
      <c r="AY39" s="656"/>
      <c r="AZ39" s="621">
        <v>197728</v>
      </c>
      <c r="BA39" s="622"/>
      <c r="BB39" s="622"/>
      <c r="BC39" s="622"/>
      <c r="BD39" s="634"/>
      <c r="BE39" s="634"/>
      <c r="BF39" s="657"/>
      <c r="BG39" s="618" t="s">
        <v>339</v>
      </c>
      <c r="BH39" s="619"/>
      <c r="BI39" s="619"/>
      <c r="BJ39" s="619"/>
      <c r="BK39" s="619"/>
      <c r="BL39" s="619"/>
      <c r="BM39" s="619"/>
      <c r="BN39" s="619"/>
      <c r="BO39" s="619"/>
      <c r="BP39" s="619"/>
      <c r="BQ39" s="619"/>
      <c r="BR39" s="619"/>
      <c r="BS39" s="619"/>
      <c r="BT39" s="619"/>
      <c r="BU39" s="620"/>
      <c r="BV39" s="621">
        <v>6008</v>
      </c>
      <c r="BW39" s="622"/>
      <c r="BX39" s="622"/>
      <c r="BY39" s="622"/>
      <c r="BZ39" s="622"/>
      <c r="CA39" s="622"/>
      <c r="CB39" s="658"/>
      <c r="CD39" s="618" t="s">
        <v>340</v>
      </c>
      <c r="CE39" s="619"/>
      <c r="CF39" s="619"/>
      <c r="CG39" s="619"/>
      <c r="CH39" s="619"/>
      <c r="CI39" s="619"/>
      <c r="CJ39" s="619"/>
      <c r="CK39" s="619"/>
      <c r="CL39" s="619"/>
      <c r="CM39" s="619"/>
      <c r="CN39" s="619"/>
      <c r="CO39" s="619"/>
      <c r="CP39" s="619"/>
      <c r="CQ39" s="620"/>
      <c r="CR39" s="621">
        <v>959161</v>
      </c>
      <c r="CS39" s="634"/>
      <c r="CT39" s="634"/>
      <c r="CU39" s="634"/>
      <c r="CV39" s="634"/>
      <c r="CW39" s="634"/>
      <c r="CX39" s="634"/>
      <c r="CY39" s="635"/>
      <c r="CZ39" s="624">
        <v>5.8</v>
      </c>
      <c r="DA39" s="636"/>
      <c r="DB39" s="636"/>
      <c r="DC39" s="637"/>
      <c r="DD39" s="627">
        <v>843182</v>
      </c>
      <c r="DE39" s="634"/>
      <c r="DF39" s="634"/>
      <c r="DG39" s="634"/>
      <c r="DH39" s="634"/>
      <c r="DI39" s="634"/>
      <c r="DJ39" s="634"/>
      <c r="DK39" s="635"/>
      <c r="DL39" s="627" t="s">
        <v>231</v>
      </c>
      <c r="DM39" s="634"/>
      <c r="DN39" s="634"/>
      <c r="DO39" s="634"/>
      <c r="DP39" s="634"/>
      <c r="DQ39" s="634"/>
      <c r="DR39" s="634"/>
      <c r="DS39" s="634"/>
      <c r="DT39" s="634"/>
      <c r="DU39" s="634"/>
      <c r="DV39" s="635"/>
      <c r="DW39" s="624" t="s">
        <v>231</v>
      </c>
      <c r="DX39" s="636"/>
      <c r="DY39" s="636"/>
      <c r="DZ39" s="636"/>
      <c r="EA39" s="636"/>
      <c r="EB39" s="636"/>
      <c r="EC39" s="648"/>
    </row>
    <row r="40" spans="2:133" ht="11.25" customHeight="1" x14ac:dyDescent="0.2">
      <c r="B40" s="618" t="s">
        <v>341</v>
      </c>
      <c r="C40" s="619"/>
      <c r="D40" s="619"/>
      <c r="E40" s="619"/>
      <c r="F40" s="619"/>
      <c r="G40" s="619"/>
      <c r="H40" s="619"/>
      <c r="I40" s="619"/>
      <c r="J40" s="619"/>
      <c r="K40" s="619"/>
      <c r="L40" s="619"/>
      <c r="M40" s="619"/>
      <c r="N40" s="619"/>
      <c r="O40" s="619"/>
      <c r="P40" s="619"/>
      <c r="Q40" s="620"/>
      <c r="R40" s="621">
        <v>195900</v>
      </c>
      <c r="S40" s="622"/>
      <c r="T40" s="622"/>
      <c r="U40" s="622"/>
      <c r="V40" s="622"/>
      <c r="W40" s="622"/>
      <c r="X40" s="622"/>
      <c r="Y40" s="623"/>
      <c r="Z40" s="659">
        <v>1.1000000000000001</v>
      </c>
      <c r="AA40" s="659"/>
      <c r="AB40" s="659"/>
      <c r="AC40" s="659"/>
      <c r="AD40" s="660" t="s">
        <v>231</v>
      </c>
      <c r="AE40" s="660"/>
      <c r="AF40" s="660"/>
      <c r="AG40" s="660"/>
      <c r="AH40" s="660"/>
      <c r="AI40" s="660"/>
      <c r="AJ40" s="660"/>
      <c r="AK40" s="660"/>
      <c r="AL40" s="624" t="s">
        <v>240</v>
      </c>
      <c r="AM40" s="625"/>
      <c r="AN40" s="625"/>
      <c r="AO40" s="661"/>
      <c r="AQ40" s="654" t="s">
        <v>342</v>
      </c>
      <c r="AR40" s="655"/>
      <c r="AS40" s="655"/>
      <c r="AT40" s="655"/>
      <c r="AU40" s="655"/>
      <c r="AV40" s="655"/>
      <c r="AW40" s="655"/>
      <c r="AX40" s="655"/>
      <c r="AY40" s="656"/>
      <c r="AZ40" s="621">
        <v>14706</v>
      </c>
      <c r="BA40" s="622"/>
      <c r="BB40" s="622"/>
      <c r="BC40" s="622"/>
      <c r="BD40" s="634"/>
      <c r="BE40" s="634"/>
      <c r="BF40" s="657"/>
      <c r="BG40" s="662" t="s">
        <v>343</v>
      </c>
      <c r="BH40" s="663"/>
      <c r="BI40" s="663"/>
      <c r="BJ40" s="663"/>
      <c r="BK40" s="663"/>
      <c r="BL40" s="223"/>
      <c r="BM40" s="619" t="s">
        <v>344</v>
      </c>
      <c r="BN40" s="619"/>
      <c r="BO40" s="619"/>
      <c r="BP40" s="619"/>
      <c r="BQ40" s="619"/>
      <c r="BR40" s="619"/>
      <c r="BS40" s="619"/>
      <c r="BT40" s="619"/>
      <c r="BU40" s="620"/>
      <c r="BV40" s="621">
        <v>86</v>
      </c>
      <c r="BW40" s="622"/>
      <c r="BX40" s="622"/>
      <c r="BY40" s="622"/>
      <c r="BZ40" s="622"/>
      <c r="CA40" s="622"/>
      <c r="CB40" s="658"/>
      <c r="CD40" s="618" t="s">
        <v>345</v>
      </c>
      <c r="CE40" s="619"/>
      <c r="CF40" s="619"/>
      <c r="CG40" s="619"/>
      <c r="CH40" s="619"/>
      <c r="CI40" s="619"/>
      <c r="CJ40" s="619"/>
      <c r="CK40" s="619"/>
      <c r="CL40" s="619"/>
      <c r="CM40" s="619"/>
      <c r="CN40" s="619"/>
      <c r="CO40" s="619"/>
      <c r="CP40" s="619"/>
      <c r="CQ40" s="620"/>
      <c r="CR40" s="621">
        <v>30360</v>
      </c>
      <c r="CS40" s="622"/>
      <c r="CT40" s="622"/>
      <c r="CU40" s="622"/>
      <c r="CV40" s="622"/>
      <c r="CW40" s="622"/>
      <c r="CX40" s="622"/>
      <c r="CY40" s="623"/>
      <c r="CZ40" s="624">
        <v>0.2</v>
      </c>
      <c r="DA40" s="636"/>
      <c r="DB40" s="636"/>
      <c r="DC40" s="637"/>
      <c r="DD40" s="627" t="s">
        <v>231</v>
      </c>
      <c r="DE40" s="622"/>
      <c r="DF40" s="622"/>
      <c r="DG40" s="622"/>
      <c r="DH40" s="622"/>
      <c r="DI40" s="622"/>
      <c r="DJ40" s="622"/>
      <c r="DK40" s="623"/>
      <c r="DL40" s="627" t="s">
        <v>231</v>
      </c>
      <c r="DM40" s="622"/>
      <c r="DN40" s="622"/>
      <c r="DO40" s="622"/>
      <c r="DP40" s="622"/>
      <c r="DQ40" s="622"/>
      <c r="DR40" s="622"/>
      <c r="DS40" s="622"/>
      <c r="DT40" s="622"/>
      <c r="DU40" s="622"/>
      <c r="DV40" s="623"/>
      <c r="DW40" s="624" t="s">
        <v>240</v>
      </c>
      <c r="DX40" s="636"/>
      <c r="DY40" s="636"/>
      <c r="DZ40" s="636"/>
      <c r="EA40" s="636"/>
      <c r="EB40" s="636"/>
      <c r="EC40" s="648"/>
    </row>
    <row r="41" spans="2:133" ht="11.25" customHeight="1" x14ac:dyDescent="0.2">
      <c r="B41" s="602" t="s">
        <v>346</v>
      </c>
      <c r="C41" s="603"/>
      <c r="D41" s="603"/>
      <c r="E41" s="603"/>
      <c r="F41" s="603"/>
      <c r="G41" s="603"/>
      <c r="H41" s="603"/>
      <c r="I41" s="603"/>
      <c r="J41" s="603"/>
      <c r="K41" s="603"/>
      <c r="L41" s="603"/>
      <c r="M41" s="603"/>
      <c r="N41" s="603"/>
      <c r="O41" s="603"/>
      <c r="P41" s="603"/>
      <c r="Q41" s="604"/>
      <c r="R41" s="605">
        <v>17180945</v>
      </c>
      <c r="S41" s="646"/>
      <c r="T41" s="646"/>
      <c r="U41" s="646"/>
      <c r="V41" s="646"/>
      <c r="W41" s="646"/>
      <c r="X41" s="646"/>
      <c r="Y41" s="649"/>
      <c r="Z41" s="650">
        <v>100</v>
      </c>
      <c r="AA41" s="650"/>
      <c r="AB41" s="650"/>
      <c r="AC41" s="650"/>
      <c r="AD41" s="651">
        <v>9447800</v>
      </c>
      <c r="AE41" s="651"/>
      <c r="AF41" s="651"/>
      <c r="AG41" s="651"/>
      <c r="AH41" s="651"/>
      <c r="AI41" s="651"/>
      <c r="AJ41" s="651"/>
      <c r="AK41" s="651"/>
      <c r="AL41" s="608">
        <v>100</v>
      </c>
      <c r="AM41" s="652"/>
      <c r="AN41" s="652"/>
      <c r="AO41" s="653"/>
      <c r="AQ41" s="654" t="s">
        <v>347</v>
      </c>
      <c r="AR41" s="655"/>
      <c r="AS41" s="655"/>
      <c r="AT41" s="655"/>
      <c r="AU41" s="655"/>
      <c r="AV41" s="655"/>
      <c r="AW41" s="655"/>
      <c r="AX41" s="655"/>
      <c r="AY41" s="656"/>
      <c r="AZ41" s="621">
        <v>232082</v>
      </c>
      <c r="BA41" s="622"/>
      <c r="BB41" s="622"/>
      <c r="BC41" s="622"/>
      <c r="BD41" s="634"/>
      <c r="BE41" s="634"/>
      <c r="BF41" s="657"/>
      <c r="BG41" s="662"/>
      <c r="BH41" s="663"/>
      <c r="BI41" s="663"/>
      <c r="BJ41" s="663"/>
      <c r="BK41" s="663"/>
      <c r="BL41" s="223"/>
      <c r="BM41" s="619" t="s">
        <v>348</v>
      </c>
      <c r="BN41" s="619"/>
      <c r="BO41" s="619"/>
      <c r="BP41" s="619"/>
      <c r="BQ41" s="619"/>
      <c r="BR41" s="619"/>
      <c r="BS41" s="619"/>
      <c r="BT41" s="619"/>
      <c r="BU41" s="620"/>
      <c r="BV41" s="621" t="s">
        <v>231</v>
      </c>
      <c r="BW41" s="622"/>
      <c r="BX41" s="622"/>
      <c r="BY41" s="622"/>
      <c r="BZ41" s="622"/>
      <c r="CA41" s="622"/>
      <c r="CB41" s="658"/>
      <c r="CD41" s="618" t="s">
        <v>349</v>
      </c>
      <c r="CE41" s="619"/>
      <c r="CF41" s="619"/>
      <c r="CG41" s="619"/>
      <c r="CH41" s="619"/>
      <c r="CI41" s="619"/>
      <c r="CJ41" s="619"/>
      <c r="CK41" s="619"/>
      <c r="CL41" s="619"/>
      <c r="CM41" s="619"/>
      <c r="CN41" s="619"/>
      <c r="CO41" s="619"/>
      <c r="CP41" s="619"/>
      <c r="CQ41" s="620"/>
      <c r="CR41" s="621" t="s">
        <v>231</v>
      </c>
      <c r="CS41" s="634"/>
      <c r="CT41" s="634"/>
      <c r="CU41" s="634"/>
      <c r="CV41" s="634"/>
      <c r="CW41" s="634"/>
      <c r="CX41" s="634"/>
      <c r="CY41" s="635"/>
      <c r="CZ41" s="624" t="s">
        <v>231</v>
      </c>
      <c r="DA41" s="636"/>
      <c r="DB41" s="636"/>
      <c r="DC41" s="637"/>
      <c r="DD41" s="627" t="s">
        <v>231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350</v>
      </c>
      <c r="AR42" s="667"/>
      <c r="AS42" s="667"/>
      <c r="AT42" s="667"/>
      <c r="AU42" s="667"/>
      <c r="AV42" s="667"/>
      <c r="AW42" s="667"/>
      <c r="AX42" s="667"/>
      <c r="AY42" s="668"/>
      <c r="AZ42" s="605">
        <v>816860</v>
      </c>
      <c r="BA42" s="646"/>
      <c r="BB42" s="646"/>
      <c r="BC42" s="646"/>
      <c r="BD42" s="606"/>
      <c r="BE42" s="606"/>
      <c r="BF42" s="669"/>
      <c r="BG42" s="664"/>
      <c r="BH42" s="665"/>
      <c r="BI42" s="665"/>
      <c r="BJ42" s="665"/>
      <c r="BK42" s="665"/>
      <c r="BL42" s="224"/>
      <c r="BM42" s="603" t="s">
        <v>351</v>
      </c>
      <c r="BN42" s="603"/>
      <c r="BO42" s="603"/>
      <c r="BP42" s="603"/>
      <c r="BQ42" s="603"/>
      <c r="BR42" s="603"/>
      <c r="BS42" s="603"/>
      <c r="BT42" s="603"/>
      <c r="BU42" s="604"/>
      <c r="BV42" s="605">
        <v>378</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1653491</v>
      </c>
      <c r="CS42" s="634"/>
      <c r="CT42" s="634"/>
      <c r="CU42" s="634"/>
      <c r="CV42" s="634"/>
      <c r="CW42" s="634"/>
      <c r="CX42" s="634"/>
      <c r="CY42" s="635"/>
      <c r="CZ42" s="624">
        <v>10</v>
      </c>
      <c r="DA42" s="636"/>
      <c r="DB42" s="636"/>
      <c r="DC42" s="637"/>
      <c r="DD42" s="627">
        <v>294049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353</v>
      </c>
      <c r="CD43" s="618" t="s">
        <v>354</v>
      </c>
      <c r="CE43" s="619"/>
      <c r="CF43" s="619"/>
      <c r="CG43" s="619"/>
      <c r="CH43" s="619"/>
      <c r="CI43" s="619"/>
      <c r="CJ43" s="619"/>
      <c r="CK43" s="619"/>
      <c r="CL43" s="619"/>
      <c r="CM43" s="619"/>
      <c r="CN43" s="619"/>
      <c r="CO43" s="619"/>
      <c r="CP43" s="619"/>
      <c r="CQ43" s="620"/>
      <c r="CR43" s="621">
        <v>15777</v>
      </c>
      <c r="CS43" s="634"/>
      <c r="CT43" s="634"/>
      <c r="CU43" s="634"/>
      <c r="CV43" s="634"/>
      <c r="CW43" s="634"/>
      <c r="CX43" s="634"/>
      <c r="CY43" s="635"/>
      <c r="CZ43" s="624">
        <v>0.1</v>
      </c>
      <c r="DA43" s="636"/>
      <c r="DB43" s="636"/>
      <c r="DC43" s="637"/>
      <c r="DD43" s="627">
        <v>15777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302</v>
      </c>
      <c r="CE44" s="641"/>
      <c r="CF44" s="618" t="s">
        <v>356</v>
      </c>
      <c r="CG44" s="619"/>
      <c r="CH44" s="619"/>
      <c r="CI44" s="619"/>
      <c r="CJ44" s="619"/>
      <c r="CK44" s="619"/>
      <c r="CL44" s="619"/>
      <c r="CM44" s="619"/>
      <c r="CN44" s="619"/>
      <c r="CO44" s="619"/>
      <c r="CP44" s="619"/>
      <c r="CQ44" s="620"/>
      <c r="CR44" s="621">
        <v>1647617</v>
      </c>
      <c r="CS44" s="622"/>
      <c r="CT44" s="622"/>
      <c r="CU44" s="622"/>
      <c r="CV44" s="622"/>
      <c r="CW44" s="622"/>
      <c r="CX44" s="622"/>
      <c r="CY44" s="623"/>
      <c r="CZ44" s="624">
        <v>10</v>
      </c>
      <c r="DA44" s="625"/>
      <c r="DB44" s="625"/>
      <c r="DC44" s="626"/>
      <c r="DD44" s="627">
        <v>288175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486740</v>
      </c>
      <c r="CS45" s="634"/>
      <c r="CT45" s="634"/>
      <c r="CU45" s="634"/>
      <c r="CV45" s="634"/>
      <c r="CW45" s="634"/>
      <c r="CX45" s="634"/>
      <c r="CY45" s="635"/>
      <c r="CZ45" s="624">
        <v>2.9</v>
      </c>
      <c r="DA45" s="636"/>
      <c r="DB45" s="636"/>
      <c r="DC45" s="637"/>
      <c r="DD45" s="627">
        <v>25930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359</v>
      </c>
      <c r="CG46" s="619"/>
      <c r="CH46" s="619"/>
      <c r="CI46" s="619"/>
      <c r="CJ46" s="619"/>
      <c r="CK46" s="619"/>
      <c r="CL46" s="619"/>
      <c r="CM46" s="619"/>
      <c r="CN46" s="619"/>
      <c r="CO46" s="619"/>
      <c r="CP46" s="619"/>
      <c r="CQ46" s="620"/>
      <c r="CR46" s="621">
        <v>852746</v>
      </c>
      <c r="CS46" s="622"/>
      <c r="CT46" s="622"/>
      <c r="CU46" s="622"/>
      <c r="CV46" s="622"/>
      <c r="CW46" s="622"/>
      <c r="CX46" s="622"/>
      <c r="CY46" s="623"/>
      <c r="CZ46" s="624">
        <v>5.2</v>
      </c>
      <c r="DA46" s="625"/>
      <c r="DB46" s="625"/>
      <c r="DC46" s="626"/>
      <c r="DD46" s="627">
        <v>235047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360</v>
      </c>
      <c r="CG47" s="619"/>
      <c r="CH47" s="619"/>
      <c r="CI47" s="619"/>
      <c r="CJ47" s="619"/>
      <c r="CK47" s="619"/>
      <c r="CL47" s="619"/>
      <c r="CM47" s="619"/>
      <c r="CN47" s="619"/>
      <c r="CO47" s="619"/>
      <c r="CP47" s="619"/>
      <c r="CQ47" s="620"/>
      <c r="CR47" s="621">
        <v>5874</v>
      </c>
      <c r="CS47" s="634"/>
      <c r="CT47" s="634"/>
      <c r="CU47" s="634"/>
      <c r="CV47" s="634"/>
      <c r="CW47" s="634"/>
      <c r="CX47" s="634"/>
      <c r="CY47" s="635"/>
      <c r="CZ47" s="624">
        <v>0</v>
      </c>
      <c r="DA47" s="636"/>
      <c r="DB47" s="636"/>
      <c r="DC47" s="637"/>
      <c r="DD47" s="627">
        <v>5874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361</v>
      </c>
      <c r="CG48" s="619"/>
      <c r="CH48" s="619"/>
      <c r="CI48" s="619"/>
      <c r="CJ48" s="619"/>
      <c r="CK48" s="619"/>
      <c r="CL48" s="619"/>
      <c r="CM48" s="619"/>
      <c r="CN48" s="619"/>
      <c r="CO48" s="619"/>
      <c r="CP48" s="619"/>
      <c r="CQ48" s="620"/>
      <c r="CR48" s="621" t="s">
        <v>231</v>
      </c>
      <c r="CS48" s="622"/>
      <c r="CT48" s="622"/>
      <c r="CU48" s="622"/>
      <c r="CV48" s="622"/>
      <c r="CW48" s="622"/>
      <c r="CX48" s="622"/>
      <c r="CY48" s="623"/>
      <c r="CZ48" s="624" t="s">
        <v>240</v>
      </c>
      <c r="DA48" s="625"/>
      <c r="DB48" s="625"/>
      <c r="DC48" s="626"/>
      <c r="DD48" s="627" t="s">
        <v>231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362</v>
      </c>
      <c r="CE49" s="603"/>
      <c r="CF49" s="603"/>
      <c r="CG49" s="603"/>
      <c r="CH49" s="603"/>
      <c r="CI49" s="603"/>
      <c r="CJ49" s="603"/>
      <c r="CK49" s="603"/>
      <c r="CL49" s="603"/>
      <c r="CM49" s="603"/>
      <c r="CN49" s="603"/>
      <c r="CO49" s="603"/>
      <c r="CP49" s="603"/>
      <c r="CQ49" s="604"/>
      <c r="CR49" s="605">
        <v>16540169</v>
      </c>
      <c r="CS49" s="606"/>
      <c r="CT49" s="606"/>
      <c r="CU49" s="606"/>
      <c r="CV49" s="606"/>
      <c r="CW49" s="606"/>
      <c r="CX49" s="606"/>
      <c r="CY49" s="607"/>
      <c r="CZ49" s="608">
        <v>100</v>
      </c>
      <c r="DA49" s="609"/>
      <c r="DB49" s="609"/>
      <c r="DC49" s="610"/>
      <c r="DD49" s="611">
        <v>11314927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62xxaHywJxAKweBKLsLi+afETZr+Njf2Nj1baQmePxGRHB+bjNziuOL2v6Rc9giDGNG0Il1TEL5+ccYkqNVAw==" saltValue="a5CMpINHw3/BWH+9LCrN7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363</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364</v>
      </c>
      <c r="DK2" s="1095"/>
      <c r="DL2" s="1095"/>
      <c r="DM2" s="1095"/>
      <c r="DN2" s="1095"/>
      <c r="DO2" s="1096"/>
      <c r="DP2" s="228"/>
      <c r="DQ2" s="1094" t="s">
        <v>365</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366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367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368</v>
      </c>
      <c r="B5" s="996"/>
      <c r="C5" s="996"/>
      <c r="D5" s="996"/>
      <c r="E5" s="996"/>
      <c r="F5" s="996"/>
      <c r="G5" s="996"/>
      <c r="H5" s="996"/>
      <c r="I5" s="996"/>
      <c r="J5" s="996"/>
      <c r="K5" s="996"/>
      <c r="L5" s="996"/>
      <c r="M5" s="996"/>
      <c r="N5" s="996"/>
      <c r="O5" s="996"/>
      <c r="P5" s="997"/>
      <c r="Q5" s="1001" t="s">
        <v>369</v>
      </c>
      <c r="R5" s="1002"/>
      <c r="S5" s="1002"/>
      <c r="T5" s="1002"/>
      <c r="U5" s="1003"/>
      <c r="V5" s="1001" t="s">
        <v>370</v>
      </c>
      <c r="W5" s="1002"/>
      <c r="X5" s="1002"/>
      <c r="Y5" s="1002"/>
      <c r="Z5" s="1003"/>
      <c r="AA5" s="1001" t="s">
        <v>371</v>
      </c>
      <c r="AB5" s="1002"/>
      <c r="AC5" s="1002"/>
      <c r="AD5" s="1002"/>
      <c r="AE5" s="1002"/>
      <c r="AF5" s="1097" t="s">
        <v>372</v>
      </c>
      <c r="AG5" s="1002"/>
      <c r="AH5" s="1002"/>
      <c r="AI5" s="1002"/>
      <c r="AJ5" s="1015"/>
      <c r="AK5" s="1002" t="s">
        <v>373</v>
      </c>
      <c r="AL5" s="1002"/>
      <c r="AM5" s="1002"/>
      <c r="AN5" s="1002"/>
      <c r="AO5" s="1003"/>
      <c r="AP5" s="1001" t="s">
        <v>374</v>
      </c>
      <c r="AQ5" s="1002"/>
      <c r="AR5" s="1002"/>
      <c r="AS5" s="1002"/>
      <c r="AT5" s="1003"/>
      <c r="AU5" s="1001" t="s">
        <v>375</v>
      </c>
      <c r="AV5" s="1002"/>
      <c r="AW5" s="1002"/>
      <c r="AX5" s="1002"/>
      <c r="AY5" s="1015"/>
      <c r="AZ5" s="232"/>
      <c r="BA5" s="232"/>
      <c r="BB5" s="232"/>
      <c r="BC5" s="232"/>
      <c r="BD5" s="232"/>
      <c r="BE5" s="233"/>
      <c r="BF5" s="233"/>
      <c r="BG5" s="233"/>
      <c r="BH5" s="233"/>
      <c r="BI5" s="233"/>
      <c r="BJ5" s="233"/>
      <c r="BK5" s="233"/>
      <c r="BL5" s="233"/>
      <c r="BM5" s="233"/>
      <c r="BN5" s="233"/>
      <c r="BO5" s="233"/>
      <c r="BP5" s="233"/>
      <c r="BQ5" s="995" t="s">
        <v>376</v>
      </c>
      <c r="BR5" s="996"/>
      <c r="BS5" s="996"/>
      <c r="BT5" s="996"/>
      <c r="BU5" s="996"/>
      <c r="BV5" s="996"/>
      <c r="BW5" s="996"/>
      <c r="BX5" s="996"/>
      <c r="BY5" s="996"/>
      <c r="BZ5" s="996"/>
      <c r="CA5" s="996"/>
      <c r="CB5" s="996"/>
      <c r="CC5" s="996"/>
      <c r="CD5" s="996"/>
      <c r="CE5" s="996"/>
      <c r="CF5" s="996"/>
      <c r="CG5" s="997"/>
      <c r="CH5" s="1001" t="s">
        <v>377</v>
      </c>
      <c r="CI5" s="1002"/>
      <c r="CJ5" s="1002"/>
      <c r="CK5" s="1002"/>
      <c r="CL5" s="1003"/>
      <c r="CM5" s="1001" t="s">
        <v>378</v>
      </c>
      <c r="CN5" s="1002"/>
      <c r="CO5" s="1002"/>
      <c r="CP5" s="1002"/>
      <c r="CQ5" s="1003"/>
      <c r="CR5" s="1001" t="s">
        <v>379</v>
      </c>
      <c r="CS5" s="1002"/>
      <c r="CT5" s="1002"/>
      <c r="CU5" s="1002"/>
      <c r="CV5" s="1003"/>
      <c r="CW5" s="1001" t="s">
        <v>380</v>
      </c>
      <c r="CX5" s="1002"/>
      <c r="CY5" s="1002"/>
      <c r="CZ5" s="1002"/>
      <c r="DA5" s="1003"/>
      <c r="DB5" s="1001" t="s">
        <v>381</v>
      </c>
      <c r="DC5" s="1002"/>
      <c r="DD5" s="1002"/>
      <c r="DE5" s="1002"/>
      <c r="DF5" s="1003"/>
      <c r="DG5" s="1087" t="s">
        <v>382</v>
      </c>
      <c r="DH5" s="1088"/>
      <c r="DI5" s="1088"/>
      <c r="DJ5" s="1088"/>
      <c r="DK5" s="1089"/>
      <c r="DL5" s="1087" t="s">
        <v>383</v>
      </c>
      <c r="DM5" s="1088"/>
      <c r="DN5" s="1088"/>
      <c r="DO5" s="1088"/>
      <c r="DP5" s="1089"/>
      <c r="DQ5" s="1001" t="s">
        <v>384</v>
      </c>
      <c r="DR5" s="1002"/>
      <c r="DS5" s="1002"/>
      <c r="DT5" s="1002"/>
      <c r="DU5" s="1003"/>
      <c r="DV5" s="1001" t="s">
        <v>375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2">
      <c r="A7" s="236">
        <v>1</v>
      </c>
      <c r="B7" s="1050" t="s">
        <v>385</v>
      </c>
      <c r="C7" s="1051"/>
      <c r="D7" s="1051"/>
      <c r="E7" s="1051"/>
      <c r="F7" s="1051"/>
      <c r="G7" s="1051"/>
      <c r="H7" s="1051"/>
      <c r="I7" s="1051"/>
      <c r="J7" s="1051"/>
      <c r="K7" s="1051"/>
      <c r="L7" s="1051"/>
      <c r="M7" s="1051"/>
      <c r="N7" s="1051"/>
      <c r="O7" s="1051"/>
      <c r="P7" s="1052"/>
      <c r="Q7" s="1105">
        <v>17181</v>
      </c>
      <c r="R7" s="1106"/>
      <c r="S7" s="1106"/>
      <c r="T7" s="1106"/>
      <c r="U7" s="1106"/>
      <c r="V7" s="1106">
        <v>16540</v>
      </c>
      <c r="W7" s="1106"/>
      <c r="X7" s="1106"/>
      <c r="Y7" s="1106"/>
      <c r="Z7" s="1106"/>
      <c r="AA7" s="1106">
        <v>641</v>
      </c>
      <c r="AB7" s="1106"/>
      <c r="AC7" s="1106"/>
      <c r="AD7" s="1106"/>
      <c r="AE7" s="1107"/>
      <c r="AF7" s="1108">
        <v>507</v>
      </c>
      <c r="AG7" s="1109"/>
      <c r="AH7" s="1109"/>
      <c r="AI7" s="1109"/>
      <c r="AJ7" s="1110"/>
      <c r="AK7" s="1111">
        <v>219</v>
      </c>
      <c r="AL7" s="1112"/>
      <c r="AM7" s="1112"/>
      <c r="AN7" s="1112"/>
      <c r="AO7" s="1112"/>
      <c r="AP7" s="1112">
        <v>18037</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593</v>
      </c>
      <c r="BT7" s="1103"/>
      <c r="BU7" s="1103"/>
      <c r="BV7" s="1103"/>
      <c r="BW7" s="1103"/>
      <c r="BX7" s="1103"/>
      <c r="BY7" s="1103"/>
      <c r="BZ7" s="1103"/>
      <c r="CA7" s="1103"/>
      <c r="CB7" s="1103"/>
      <c r="CC7" s="1103"/>
      <c r="CD7" s="1103"/>
      <c r="CE7" s="1103"/>
      <c r="CF7" s="1103"/>
      <c r="CG7" s="1115"/>
      <c r="CH7" s="1099">
        <v>8</v>
      </c>
      <c r="CI7" s="1100"/>
      <c r="CJ7" s="1100"/>
      <c r="CK7" s="1100"/>
      <c r="CL7" s="1101"/>
      <c r="CM7" s="1099">
        <v>279</v>
      </c>
      <c r="CN7" s="1100"/>
      <c r="CO7" s="1100"/>
      <c r="CP7" s="1100"/>
      <c r="CQ7" s="1101"/>
      <c r="CR7" s="1099">
        <v>5</v>
      </c>
      <c r="CS7" s="1100"/>
      <c r="CT7" s="1100"/>
      <c r="CU7" s="1100"/>
      <c r="CV7" s="1101"/>
      <c r="CW7" s="1099" t="s">
        <v>595</v>
      </c>
      <c r="CX7" s="1100"/>
      <c r="CY7" s="1100"/>
      <c r="CZ7" s="1100"/>
      <c r="DA7" s="1101"/>
      <c r="DB7" s="1099">
        <v>16</v>
      </c>
      <c r="DC7" s="1100"/>
      <c r="DD7" s="1100"/>
      <c r="DE7" s="1100"/>
      <c r="DF7" s="1101"/>
      <c r="DG7" s="1099" t="s">
        <v>595</v>
      </c>
      <c r="DH7" s="1100"/>
      <c r="DI7" s="1100"/>
      <c r="DJ7" s="1100"/>
      <c r="DK7" s="1101"/>
      <c r="DL7" s="1099" t="s">
        <v>595</v>
      </c>
      <c r="DM7" s="1100"/>
      <c r="DN7" s="1100"/>
      <c r="DO7" s="1100"/>
      <c r="DP7" s="1101"/>
      <c r="DQ7" s="1099">
        <v>670</v>
      </c>
      <c r="DR7" s="1100"/>
      <c r="DS7" s="1100"/>
      <c r="DT7" s="1100"/>
      <c r="DU7" s="1101"/>
      <c r="DV7" s="1102"/>
      <c r="DW7" s="1103"/>
      <c r="DX7" s="1103"/>
      <c r="DY7" s="1103"/>
      <c r="DZ7" s="1104"/>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t="s">
        <v>594</v>
      </c>
      <c r="BT8" s="993"/>
      <c r="BU8" s="993"/>
      <c r="BV8" s="993"/>
      <c r="BW8" s="993"/>
      <c r="BX8" s="993"/>
      <c r="BY8" s="993"/>
      <c r="BZ8" s="993"/>
      <c r="CA8" s="993"/>
      <c r="CB8" s="993"/>
      <c r="CC8" s="993"/>
      <c r="CD8" s="993"/>
      <c r="CE8" s="993"/>
      <c r="CF8" s="993"/>
      <c r="CG8" s="1014"/>
      <c r="CH8" s="989" t="s">
        <v>595</v>
      </c>
      <c r="CI8" s="990"/>
      <c r="CJ8" s="990"/>
      <c r="CK8" s="990"/>
      <c r="CL8" s="991"/>
      <c r="CM8" s="989">
        <v>108</v>
      </c>
      <c r="CN8" s="990"/>
      <c r="CO8" s="990"/>
      <c r="CP8" s="990"/>
      <c r="CQ8" s="991"/>
      <c r="CR8" s="989" t="s">
        <v>595</v>
      </c>
      <c r="CS8" s="990"/>
      <c r="CT8" s="990"/>
      <c r="CU8" s="990"/>
      <c r="CV8" s="991"/>
      <c r="CW8" s="989">
        <v>20</v>
      </c>
      <c r="CX8" s="990"/>
      <c r="CY8" s="990"/>
      <c r="CZ8" s="990"/>
      <c r="DA8" s="991"/>
      <c r="DB8" s="989" t="s">
        <v>595</v>
      </c>
      <c r="DC8" s="990"/>
      <c r="DD8" s="990"/>
      <c r="DE8" s="990"/>
      <c r="DF8" s="991"/>
      <c r="DG8" s="989" t="s">
        <v>595</v>
      </c>
      <c r="DH8" s="990"/>
      <c r="DI8" s="990"/>
      <c r="DJ8" s="990"/>
      <c r="DK8" s="991"/>
      <c r="DL8" s="989" t="s">
        <v>595</v>
      </c>
      <c r="DM8" s="990"/>
      <c r="DN8" s="990"/>
      <c r="DO8" s="990"/>
      <c r="DP8" s="991"/>
      <c r="DQ8" s="989" t="s">
        <v>595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386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387</v>
      </c>
      <c r="B23" s="937" t="s">
        <v>388</v>
      </c>
      <c r="C23" s="938"/>
      <c r="D23" s="938"/>
      <c r="E23" s="938"/>
      <c r="F23" s="938"/>
      <c r="G23" s="938"/>
      <c r="H23" s="938"/>
      <c r="I23" s="938"/>
      <c r="J23" s="938"/>
      <c r="K23" s="938"/>
      <c r="L23" s="938"/>
      <c r="M23" s="938"/>
      <c r="N23" s="938"/>
      <c r="O23" s="938"/>
      <c r="P23" s="948"/>
      <c r="Q23" s="1070"/>
      <c r="R23" s="1064"/>
      <c r="S23" s="1064"/>
      <c r="T23" s="1064"/>
      <c r="U23" s="1064"/>
      <c r="V23" s="1064"/>
      <c r="W23" s="1064"/>
      <c r="X23" s="1064"/>
      <c r="Y23" s="1064"/>
      <c r="Z23" s="1064"/>
      <c r="AA23" s="1064"/>
      <c r="AB23" s="1064"/>
      <c r="AC23" s="1064"/>
      <c r="AD23" s="1064"/>
      <c r="AE23" s="1071"/>
      <c r="AF23" s="1072">
        <v>507</v>
      </c>
      <c r="AG23" s="1064"/>
      <c r="AH23" s="1064"/>
      <c r="AI23" s="1064"/>
      <c r="AJ23" s="1073"/>
      <c r="AK23" s="1074"/>
      <c r="AL23" s="1075"/>
      <c r="AM23" s="1075"/>
      <c r="AN23" s="1075"/>
      <c r="AO23" s="1075"/>
      <c r="AP23" s="1064"/>
      <c r="AQ23" s="1064"/>
      <c r="AR23" s="1064"/>
      <c r="AS23" s="1064"/>
      <c r="AT23" s="1064"/>
      <c r="AU23" s="1065"/>
      <c r="AV23" s="1065"/>
      <c r="AW23" s="1065"/>
      <c r="AX23" s="1065"/>
      <c r="AY23" s="1066"/>
      <c r="AZ23" s="1067" t="s">
        <v>389</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3" t="s">
        <v>390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2" t="s">
        <v>391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368</v>
      </c>
      <c r="B26" s="996"/>
      <c r="C26" s="996"/>
      <c r="D26" s="996"/>
      <c r="E26" s="996"/>
      <c r="F26" s="996"/>
      <c r="G26" s="996"/>
      <c r="H26" s="996"/>
      <c r="I26" s="996"/>
      <c r="J26" s="996"/>
      <c r="K26" s="996"/>
      <c r="L26" s="996"/>
      <c r="M26" s="996"/>
      <c r="N26" s="996"/>
      <c r="O26" s="996"/>
      <c r="P26" s="997"/>
      <c r="Q26" s="1001" t="s">
        <v>392</v>
      </c>
      <c r="R26" s="1002"/>
      <c r="S26" s="1002"/>
      <c r="T26" s="1002"/>
      <c r="U26" s="1003"/>
      <c r="V26" s="1001" t="s">
        <v>393</v>
      </c>
      <c r="W26" s="1002"/>
      <c r="X26" s="1002"/>
      <c r="Y26" s="1002"/>
      <c r="Z26" s="1003"/>
      <c r="AA26" s="1001" t="s">
        <v>394</v>
      </c>
      <c r="AB26" s="1002"/>
      <c r="AC26" s="1002"/>
      <c r="AD26" s="1002"/>
      <c r="AE26" s="1002"/>
      <c r="AF26" s="1058" t="s">
        <v>395</v>
      </c>
      <c r="AG26" s="1008"/>
      <c r="AH26" s="1008"/>
      <c r="AI26" s="1008"/>
      <c r="AJ26" s="1059"/>
      <c r="AK26" s="1002" t="s">
        <v>396</v>
      </c>
      <c r="AL26" s="1002"/>
      <c r="AM26" s="1002"/>
      <c r="AN26" s="1002"/>
      <c r="AO26" s="1003"/>
      <c r="AP26" s="1001" t="s">
        <v>397</v>
      </c>
      <c r="AQ26" s="1002"/>
      <c r="AR26" s="1002"/>
      <c r="AS26" s="1002"/>
      <c r="AT26" s="1003"/>
      <c r="AU26" s="1001" t="s">
        <v>398</v>
      </c>
      <c r="AV26" s="1002"/>
      <c r="AW26" s="1002"/>
      <c r="AX26" s="1002"/>
      <c r="AY26" s="1003"/>
      <c r="AZ26" s="1001" t="s">
        <v>399</v>
      </c>
      <c r="BA26" s="1002"/>
      <c r="BB26" s="1002"/>
      <c r="BC26" s="1002"/>
      <c r="BD26" s="1003"/>
      <c r="BE26" s="1001" t="s">
        <v>375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0" t="s">
        <v>400</v>
      </c>
      <c r="C28" s="1051"/>
      <c r="D28" s="1051"/>
      <c r="E28" s="1051"/>
      <c r="F28" s="1051"/>
      <c r="G28" s="1051"/>
      <c r="H28" s="1051"/>
      <c r="I28" s="1051"/>
      <c r="J28" s="1051"/>
      <c r="K28" s="1051"/>
      <c r="L28" s="1051"/>
      <c r="M28" s="1051"/>
      <c r="N28" s="1051"/>
      <c r="O28" s="1051"/>
      <c r="P28" s="1052"/>
      <c r="Q28" s="1053">
        <v>3142</v>
      </c>
      <c r="R28" s="1054"/>
      <c r="S28" s="1054"/>
      <c r="T28" s="1054"/>
      <c r="U28" s="1054"/>
      <c r="V28" s="1054">
        <v>3142</v>
      </c>
      <c r="W28" s="1054"/>
      <c r="X28" s="1054"/>
      <c r="Y28" s="1054"/>
      <c r="Z28" s="1054"/>
      <c r="AA28" s="1054" t="s">
        <v>595</v>
      </c>
      <c r="AB28" s="1054"/>
      <c r="AC28" s="1054"/>
      <c r="AD28" s="1054"/>
      <c r="AE28" s="1055"/>
      <c r="AF28" s="1056" t="s">
        <v>401</v>
      </c>
      <c r="AG28" s="1054"/>
      <c r="AH28" s="1054"/>
      <c r="AI28" s="1054"/>
      <c r="AJ28" s="1057"/>
      <c r="AK28" s="1045">
        <v>232</v>
      </c>
      <c r="AL28" s="1046"/>
      <c r="AM28" s="1046"/>
      <c r="AN28" s="1046"/>
      <c r="AO28" s="1046"/>
      <c r="AP28" s="1046" t="s">
        <v>595</v>
      </c>
      <c r="AQ28" s="1046"/>
      <c r="AR28" s="1046"/>
      <c r="AS28" s="1046"/>
      <c r="AT28" s="1046"/>
      <c r="AU28" s="1046" t="s">
        <v>595</v>
      </c>
      <c r="AV28" s="1046"/>
      <c r="AW28" s="1046"/>
      <c r="AX28" s="1046"/>
      <c r="AY28" s="1046"/>
      <c r="AZ28" s="1047" t="s">
        <v>595</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402</v>
      </c>
      <c r="C29" s="1031"/>
      <c r="D29" s="1031"/>
      <c r="E29" s="1031"/>
      <c r="F29" s="1031"/>
      <c r="G29" s="1031"/>
      <c r="H29" s="1031"/>
      <c r="I29" s="1031"/>
      <c r="J29" s="1031"/>
      <c r="K29" s="1031"/>
      <c r="L29" s="1031"/>
      <c r="M29" s="1031"/>
      <c r="N29" s="1031"/>
      <c r="O29" s="1031"/>
      <c r="P29" s="1032"/>
      <c r="Q29" s="1038">
        <v>368</v>
      </c>
      <c r="R29" s="1039"/>
      <c r="S29" s="1039"/>
      <c r="T29" s="1039"/>
      <c r="U29" s="1039"/>
      <c r="V29" s="1039">
        <v>368</v>
      </c>
      <c r="W29" s="1039"/>
      <c r="X29" s="1039"/>
      <c r="Y29" s="1039"/>
      <c r="Z29" s="1039"/>
      <c r="AA29" s="1039">
        <v>1</v>
      </c>
      <c r="AB29" s="1039"/>
      <c r="AC29" s="1039"/>
      <c r="AD29" s="1039"/>
      <c r="AE29" s="1040"/>
      <c r="AF29" s="1035">
        <v>1</v>
      </c>
      <c r="AG29" s="1036"/>
      <c r="AH29" s="1036"/>
      <c r="AI29" s="1036"/>
      <c r="AJ29" s="1037"/>
      <c r="AK29" s="980">
        <v>83</v>
      </c>
      <c r="AL29" s="971"/>
      <c r="AM29" s="971"/>
      <c r="AN29" s="971"/>
      <c r="AO29" s="971"/>
      <c r="AP29" s="971" t="s">
        <v>595</v>
      </c>
      <c r="AQ29" s="971"/>
      <c r="AR29" s="971"/>
      <c r="AS29" s="971"/>
      <c r="AT29" s="971"/>
      <c r="AU29" s="971" t="s">
        <v>595</v>
      </c>
      <c r="AV29" s="971"/>
      <c r="AW29" s="971"/>
      <c r="AX29" s="971"/>
      <c r="AY29" s="971"/>
      <c r="AZ29" s="1042" t="s">
        <v>595</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403</v>
      </c>
      <c r="C30" s="1031"/>
      <c r="D30" s="1031"/>
      <c r="E30" s="1031"/>
      <c r="F30" s="1031"/>
      <c r="G30" s="1031"/>
      <c r="H30" s="1031"/>
      <c r="I30" s="1031"/>
      <c r="J30" s="1031"/>
      <c r="K30" s="1031"/>
      <c r="L30" s="1031"/>
      <c r="M30" s="1031"/>
      <c r="N30" s="1031"/>
      <c r="O30" s="1031"/>
      <c r="P30" s="1032"/>
      <c r="Q30" s="1038">
        <v>2687</v>
      </c>
      <c r="R30" s="1039"/>
      <c r="S30" s="1039"/>
      <c r="T30" s="1039"/>
      <c r="U30" s="1039"/>
      <c r="V30" s="1039">
        <v>2602</v>
      </c>
      <c r="W30" s="1039"/>
      <c r="X30" s="1039"/>
      <c r="Y30" s="1039"/>
      <c r="Z30" s="1039"/>
      <c r="AA30" s="1039">
        <v>85</v>
      </c>
      <c r="AB30" s="1039"/>
      <c r="AC30" s="1039"/>
      <c r="AD30" s="1039"/>
      <c r="AE30" s="1040"/>
      <c r="AF30" s="1035">
        <v>85</v>
      </c>
      <c r="AG30" s="1036"/>
      <c r="AH30" s="1036"/>
      <c r="AI30" s="1036"/>
      <c r="AJ30" s="1037"/>
      <c r="AK30" s="980">
        <v>436</v>
      </c>
      <c r="AL30" s="971"/>
      <c r="AM30" s="971"/>
      <c r="AN30" s="971"/>
      <c r="AO30" s="971"/>
      <c r="AP30" s="971" t="s">
        <v>595</v>
      </c>
      <c r="AQ30" s="971"/>
      <c r="AR30" s="971"/>
      <c r="AS30" s="971"/>
      <c r="AT30" s="971"/>
      <c r="AU30" s="971" t="s">
        <v>595</v>
      </c>
      <c r="AV30" s="971"/>
      <c r="AW30" s="971"/>
      <c r="AX30" s="971"/>
      <c r="AY30" s="971"/>
      <c r="AZ30" s="1042" t="s">
        <v>595</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404</v>
      </c>
      <c r="C31" s="1031"/>
      <c r="D31" s="1031"/>
      <c r="E31" s="1031"/>
      <c r="F31" s="1031"/>
      <c r="G31" s="1031"/>
      <c r="H31" s="1031"/>
      <c r="I31" s="1031"/>
      <c r="J31" s="1031"/>
      <c r="K31" s="1031"/>
      <c r="L31" s="1031"/>
      <c r="M31" s="1031"/>
      <c r="N31" s="1031"/>
      <c r="O31" s="1031"/>
      <c r="P31" s="1032"/>
      <c r="Q31" s="1038">
        <v>7498</v>
      </c>
      <c r="R31" s="1039"/>
      <c r="S31" s="1039"/>
      <c r="T31" s="1039"/>
      <c r="U31" s="1039"/>
      <c r="V31" s="1039">
        <v>7498</v>
      </c>
      <c r="W31" s="1039"/>
      <c r="X31" s="1039"/>
      <c r="Y31" s="1039"/>
      <c r="Z31" s="1039"/>
      <c r="AA31" s="1039" t="s">
        <v>595</v>
      </c>
      <c r="AB31" s="1039"/>
      <c r="AC31" s="1039"/>
      <c r="AD31" s="1039"/>
      <c r="AE31" s="1040"/>
      <c r="AF31" s="1035" t="s">
        <v>405</v>
      </c>
      <c r="AG31" s="1036"/>
      <c r="AH31" s="1036"/>
      <c r="AI31" s="1036"/>
      <c r="AJ31" s="1037"/>
      <c r="AK31" s="980">
        <v>4</v>
      </c>
      <c r="AL31" s="971"/>
      <c r="AM31" s="971"/>
      <c r="AN31" s="971"/>
      <c r="AO31" s="971"/>
      <c r="AP31" s="971" t="s">
        <v>595</v>
      </c>
      <c r="AQ31" s="971"/>
      <c r="AR31" s="971"/>
      <c r="AS31" s="971"/>
      <c r="AT31" s="971"/>
      <c r="AU31" s="971" t="s">
        <v>595</v>
      </c>
      <c r="AV31" s="971"/>
      <c r="AW31" s="971"/>
      <c r="AX31" s="971"/>
      <c r="AY31" s="971"/>
      <c r="AZ31" s="1042" t="s">
        <v>595</v>
      </c>
      <c r="BA31" s="1043"/>
      <c r="BB31" s="1043"/>
      <c r="BC31" s="1043"/>
      <c r="BD31" s="1044"/>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406</v>
      </c>
      <c r="C32" s="1031"/>
      <c r="D32" s="1031"/>
      <c r="E32" s="1031"/>
      <c r="F32" s="1031"/>
      <c r="G32" s="1031"/>
      <c r="H32" s="1031"/>
      <c r="I32" s="1031"/>
      <c r="J32" s="1031"/>
      <c r="K32" s="1031"/>
      <c r="L32" s="1031"/>
      <c r="M32" s="1031"/>
      <c r="N32" s="1031"/>
      <c r="O32" s="1031"/>
      <c r="P32" s="1032"/>
      <c r="Q32" s="1038">
        <v>825</v>
      </c>
      <c r="R32" s="1039"/>
      <c r="S32" s="1039"/>
      <c r="T32" s="1039"/>
      <c r="U32" s="1039"/>
      <c r="V32" s="1039">
        <v>825</v>
      </c>
      <c r="W32" s="1039"/>
      <c r="X32" s="1039"/>
      <c r="Y32" s="1039"/>
      <c r="Z32" s="1039"/>
      <c r="AA32" s="1039">
        <v>1</v>
      </c>
      <c r="AB32" s="1039"/>
      <c r="AC32" s="1039"/>
      <c r="AD32" s="1039"/>
      <c r="AE32" s="1040"/>
      <c r="AF32" s="1035">
        <v>362</v>
      </c>
      <c r="AG32" s="1036"/>
      <c r="AH32" s="1036"/>
      <c r="AI32" s="1036"/>
      <c r="AJ32" s="1037"/>
      <c r="AK32" s="980">
        <v>198</v>
      </c>
      <c r="AL32" s="971"/>
      <c r="AM32" s="971"/>
      <c r="AN32" s="971"/>
      <c r="AO32" s="971"/>
      <c r="AP32" s="971">
        <v>2522</v>
      </c>
      <c r="AQ32" s="971"/>
      <c r="AR32" s="971"/>
      <c r="AS32" s="971"/>
      <c r="AT32" s="971"/>
      <c r="AU32" s="971">
        <v>595</v>
      </c>
      <c r="AV32" s="971"/>
      <c r="AW32" s="971"/>
      <c r="AX32" s="971"/>
      <c r="AY32" s="971"/>
      <c r="AZ32" s="1042" t="s">
        <v>595</v>
      </c>
      <c r="BA32" s="1043"/>
      <c r="BB32" s="1043"/>
      <c r="BC32" s="1043"/>
      <c r="BD32" s="1044"/>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2511</v>
      </c>
      <c r="R33" s="1039"/>
      <c r="S33" s="1039"/>
      <c r="T33" s="1039"/>
      <c r="U33" s="1039"/>
      <c r="V33" s="1039">
        <v>2702</v>
      </c>
      <c r="W33" s="1039"/>
      <c r="X33" s="1039"/>
      <c r="Y33" s="1039"/>
      <c r="Z33" s="1039"/>
      <c r="AA33" s="1039">
        <v>-191</v>
      </c>
      <c r="AB33" s="1039"/>
      <c r="AC33" s="1039"/>
      <c r="AD33" s="1039"/>
      <c r="AE33" s="1040"/>
      <c r="AF33" s="1035">
        <v>447</v>
      </c>
      <c r="AG33" s="1036"/>
      <c r="AH33" s="1036"/>
      <c r="AI33" s="1036"/>
      <c r="AJ33" s="1037"/>
      <c r="AK33" s="980">
        <v>260</v>
      </c>
      <c r="AL33" s="971"/>
      <c r="AM33" s="971"/>
      <c r="AN33" s="971"/>
      <c r="AO33" s="971"/>
      <c r="AP33" s="971">
        <v>772</v>
      </c>
      <c r="AQ33" s="971"/>
      <c r="AR33" s="971"/>
      <c r="AS33" s="971"/>
      <c r="AT33" s="971"/>
      <c r="AU33" s="971">
        <v>483</v>
      </c>
      <c r="AV33" s="971"/>
      <c r="AW33" s="971"/>
      <c r="AX33" s="971"/>
      <c r="AY33" s="971"/>
      <c r="AZ33" s="1042" t="s">
        <v>595</v>
      </c>
      <c r="BA33" s="1043"/>
      <c r="BB33" s="1043"/>
      <c r="BC33" s="1043"/>
      <c r="BD33" s="1044"/>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409</v>
      </c>
      <c r="C34" s="1031"/>
      <c r="D34" s="1031"/>
      <c r="E34" s="1031"/>
      <c r="F34" s="1031"/>
      <c r="G34" s="1031"/>
      <c r="H34" s="1031"/>
      <c r="I34" s="1031"/>
      <c r="J34" s="1031"/>
      <c r="K34" s="1031"/>
      <c r="L34" s="1031"/>
      <c r="M34" s="1031"/>
      <c r="N34" s="1031"/>
      <c r="O34" s="1031"/>
      <c r="P34" s="1032"/>
      <c r="Q34" s="1038">
        <v>18</v>
      </c>
      <c r="R34" s="1039"/>
      <c r="S34" s="1039"/>
      <c r="T34" s="1039"/>
      <c r="U34" s="1039"/>
      <c r="V34" s="1039">
        <v>18</v>
      </c>
      <c r="W34" s="1039"/>
      <c r="X34" s="1039"/>
      <c r="Y34" s="1039"/>
      <c r="Z34" s="1039"/>
      <c r="AA34" s="1039" t="s">
        <v>595</v>
      </c>
      <c r="AB34" s="1039"/>
      <c r="AC34" s="1039"/>
      <c r="AD34" s="1039"/>
      <c r="AE34" s="1040"/>
      <c r="AF34" s="1035">
        <v>12</v>
      </c>
      <c r="AG34" s="1036"/>
      <c r="AH34" s="1036"/>
      <c r="AI34" s="1036"/>
      <c r="AJ34" s="1037"/>
      <c r="AK34" s="980">
        <v>15</v>
      </c>
      <c r="AL34" s="971"/>
      <c r="AM34" s="971"/>
      <c r="AN34" s="971"/>
      <c r="AO34" s="971"/>
      <c r="AP34" s="971">
        <v>15</v>
      </c>
      <c r="AQ34" s="971"/>
      <c r="AR34" s="971"/>
      <c r="AS34" s="971"/>
      <c r="AT34" s="971"/>
      <c r="AU34" s="971">
        <v>15</v>
      </c>
      <c r="AV34" s="971"/>
      <c r="AW34" s="971"/>
      <c r="AX34" s="971"/>
      <c r="AY34" s="971"/>
      <c r="AZ34" s="1042" t="s">
        <v>595</v>
      </c>
      <c r="BA34" s="1043"/>
      <c r="BB34" s="1043"/>
      <c r="BC34" s="1043"/>
      <c r="BD34" s="1044"/>
      <c r="BE34" s="972" t="s">
        <v>407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410</v>
      </c>
      <c r="C35" s="1031"/>
      <c r="D35" s="1031"/>
      <c r="E35" s="1031"/>
      <c r="F35" s="1031"/>
      <c r="G35" s="1031"/>
      <c r="H35" s="1031"/>
      <c r="I35" s="1031"/>
      <c r="J35" s="1031"/>
      <c r="K35" s="1031"/>
      <c r="L35" s="1031"/>
      <c r="M35" s="1031"/>
      <c r="N35" s="1031"/>
      <c r="O35" s="1031"/>
      <c r="P35" s="1032"/>
      <c r="Q35" s="1038">
        <v>749</v>
      </c>
      <c r="R35" s="1039"/>
      <c r="S35" s="1039"/>
      <c r="T35" s="1039"/>
      <c r="U35" s="1039"/>
      <c r="V35" s="1039">
        <v>749</v>
      </c>
      <c r="W35" s="1039"/>
      <c r="X35" s="1039"/>
      <c r="Y35" s="1039"/>
      <c r="Z35" s="1039"/>
      <c r="AA35" s="1039" t="s">
        <v>595</v>
      </c>
      <c r="AB35" s="1039"/>
      <c r="AC35" s="1039"/>
      <c r="AD35" s="1039"/>
      <c r="AE35" s="1040"/>
      <c r="AF35" s="1035">
        <v>89</v>
      </c>
      <c r="AG35" s="1036"/>
      <c r="AH35" s="1036"/>
      <c r="AI35" s="1036"/>
      <c r="AJ35" s="1037"/>
      <c r="AK35" s="980">
        <v>573</v>
      </c>
      <c r="AL35" s="971"/>
      <c r="AM35" s="971"/>
      <c r="AN35" s="971"/>
      <c r="AO35" s="971"/>
      <c r="AP35" s="971">
        <v>8847</v>
      </c>
      <c r="AQ35" s="971"/>
      <c r="AR35" s="971"/>
      <c r="AS35" s="971"/>
      <c r="AT35" s="971"/>
      <c r="AU35" s="971">
        <v>6634</v>
      </c>
      <c r="AV35" s="971"/>
      <c r="AW35" s="971"/>
      <c r="AX35" s="971"/>
      <c r="AY35" s="971"/>
      <c r="AZ35" s="1042" t="s">
        <v>595</v>
      </c>
      <c r="BA35" s="1043"/>
      <c r="BB35" s="1043"/>
      <c r="BC35" s="1043"/>
      <c r="BD35" s="1044"/>
      <c r="BE35" s="972" t="s">
        <v>407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387</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596</v>
      </c>
      <c r="C68" s="986"/>
      <c r="D68" s="986"/>
      <c r="E68" s="986"/>
      <c r="F68" s="986"/>
      <c r="G68" s="986"/>
      <c r="H68" s="986"/>
      <c r="I68" s="986"/>
      <c r="J68" s="986"/>
      <c r="K68" s="986"/>
      <c r="L68" s="986"/>
      <c r="M68" s="986"/>
      <c r="N68" s="986"/>
      <c r="O68" s="986"/>
      <c r="P68" s="987"/>
      <c r="Q68" s="988">
        <v>1391</v>
      </c>
      <c r="R68" s="982"/>
      <c r="S68" s="982"/>
      <c r="T68" s="982"/>
      <c r="U68" s="982"/>
      <c r="V68" s="982">
        <v>1309</v>
      </c>
      <c r="W68" s="982"/>
      <c r="X68" s="982"/>
      <c r="Y68" s="982"/>
      <c r="Z68" s="982"/>
      <c r="AA68" s="982">
        <v>82</v>
      </c>
      <c r="AB68" s="982"/>
      <c r="AC68" s="982"/>
      <c r="AD68" s="982"/>
      <c r="AE68" s="982"/>
      <c r="AF68" s="982">
        <v>1725</v>
      </c>
      <c r="AG68" s="982"/>
      <c r="AH68" s="982"/>
      <c r="AI68" s="982"/>
      <c r="AJ68" s="982"/>
      <c r="AK68" s="982" t="s">
        <v>595</v>
      </c>
      <c r="AL68" s="982"/>
      <c r="AM68" s="982"/>
      <c r="AN68" s="982"/>
      <c r="AO68" s="982"/>
      <c r="AP68" s="982">
        <v>378</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597</v>
      </c>
      <c r="C69" s="975"/>
      <c r="D69" s="975"/>
      <c r="E69" s="975"/>
      <c r="F69" s="975"/>
      <c r="G69" s="975"/>
      <c r="H69" s="975"/>
      <c r="I69" s="975"/>
      <c r="J69" s="975"/>
      <c r="K69" s="975"/>
      <c r="L69" s="975"/>
      <c r="M69" s="975"/>
      <c r="N69" s="975"/>
      <c r="O69" s="975"/>
      <c r="P69" s="976"/>
      <c r="Q69" s="977">
        <v>78</v>
      </c>
      <c r="R69" s="971"/>
      <c r="S69" s="971"/>
      <c r="T69" s="971"/>
      <c r="U69" s="971"/>
      <c r="V69" s="971">
        <v>74</v>
      </c>
      <c r="W69" s="971"/>
      <c r="X69" s="971"/>
      <c r="Y69" s="971"/>
      <c r="Z69" s="971"/>
      <c r="AA69" s="971">
        <v>4</v>
      </c>
      <c r="AB69" s="971"/>
      <c r="AC69" s="971"/>
      <c r="AD69" s="971"/>
      <c r="AE69" s="971"/>
      <c r="AF69" s="971">
        <v>4</v>
      </c>
      <c r="AG69" s="971"/>
      <c r="AH69" s="971"/>
      <c r="AI69" s="971"/>
      <c r="AJ69" s="971"/>
      <c r="AK69" s="971">
        <v>2</v>
      </c>
      <c r="AL69" s="971"/>
      <c r="AM69" s="971"/>
      <c r="AN69" s="971"/>
      <c r="AO69" s="971"/>
      <c r="AP69" s="971" t="s">
        <v>595</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598</v>
      </c>
      <c r="C70" s="975"/>
      <c r="D70" s="975"/>
      <c r="E70" s="975"/>
      <c r="F70" s="975"/>
      <c r="G70" s="975"/>
      <c r="H70" s="975"/>
      <c r="I70" s="975"/>
      <c r="J70" s="975"/>
      <c r="K70" s="975"/>
      <c r="L70" s="975"/>
      <c r="M70" s="975"/>
      <c r="N70" s="975"/>
      <c r="O70" s="975"/>
      <c r="P70" s="976"/>
      <c r="Q70" s="977">
        <v>1699</v>
      </c>
      <c r="R70" s="971"/>
      <c r="S70" s="971"/>
      <c r="T70" s="971"/>
      <c r="U70" s="971"/>
      <c r="V70" s="971">
        <v>1544</v>
      </c>
      <c r="W70" s="971"/>
      <c r="X70" s="971"/>
      <c r="Y70" s="971"/>
      <c r="Z70" s="971"/>
      <c r="AA70" s="971">
        <v>155</v>
      </c>
      <c r="AB70" s="971"/>
      <c r="AC70" s="971"/>
      <c r="AD70" s="971"/>
      <c r="AE70" s="971"/>
      <c r="AF70" s="971">
        <v>37</v>
      </c>
      <c r="AG70" s="971"/>
      <c r="AH70" s="971"/>
      <c r="AI70" s="971"/>
      <c r="AJ70" s="971"/>
      <c r="AK70" s="971">
        <v>33</v>
      </c>
      <c r="AL70" s="971"/>
      <c r="AM70" s="971"/>
      <c r="AN70" s="971"/>
      <c r="AO70" s="971"/>
      <c r="AP70" s="971">
        <v>1866</v>
      </c>
      <c r="AQ70" s="971"/>
      <c r="AR70" s="971"/>
      <c r="AS70" s="971"/>
      <c r="AT70" s="971"/>
      <c r="AU70" s="971">
        <v>1415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599</v>
      </c>
      <c r="C71" s="975"/>
      <c r="D71" s="975"/>
      <c r="E71" s="975"/>
      <c r="F71" s="975"/>
      <c r="G71" s="975"/>
      <c r="H71" s="975"/>
      <c r="I71" s="975"/>
      <c r="J71" s="975"/>
      <c r="K71" s="975"/>
      <c r="L71" s="975"/>
      <c r="M71" s="975"/>
      <c r="N71" s="975"/>
      <c r="O71" s="975"/>
      <c r="P71" s="976"/>
      <c r="Q71" s="977">
        <v>1829</v>
      </c>
      <c r="R71" s="971"/>
      <c r="S71" s="971"/>
      <c r="T71" s="971"/>
      <c r="U71" s="971"/>
      <c r="V71" s="971">
        <v>1681</v>
      </c>
      <c r="W71" s="971"/>
      <c r="X71" s="971"/>
      <c r="Y71" s="971"/>
      <c r="Z71" s="971"/>
      <c r="AA71" s="971">
        <v>148</v>
      </c>
      <c r="AB71" s="971"/>
      <c r="AC71" s="971"/>
      <c r="AD71" s="971"/>
      <c r="AE71" s="971"/>
      <c r="AF71" s="971">
        <v>61</v>
      </c>
      <c r="AG71" s="971"/>
      <c r="AH71" s="971"/>
      <c r="AI71" s="971"/>
      <c r="AJ71" s="971"/>
      <c r="AK71" s="971">
        <v>20</v>
      </c>
      <c r="AL71" s="971"/>
      <c r="AM71" s="971"/>
      <c r="AN71" s="971"/>
      <c r="AO71" s="971"/>
      <c r="AP71" s="971">
        <v>25</v>
      </c>
      <c r="AQ71" s="971"/>
      <c r="AR71" s="971"/>
      <c r="AS71" s="971"/>
      <c r="AT71" s="971"/>
      <c r="AU71" s="971">
        <v>55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600</v>
      </c>
      <c r="C72" s="975"/>
      <c r="D72" s="975"/>
      <c r="E72" s="975"/>
      <c r="F72" s="975"/>
      <c r="G72" s="975"/>
      <c r="H72" s="975"/>
      <c r="I72" s="975"/>
      <c r="J72" s="975"/>
      <c r="K72" s="975"/>
      <c r="L72" s="975"/>
      <c r="M72" s="975"/>
      <c r="N72" s="975"/>
      <c r="O72" s="975"/>
      <c r="P72" s="976"/>
      <c r="Q72" s="977">
        <v>132</v>
      </c>
      <c r="R72" s="971"/>
      <c r="S72" s="971"/>
      <c r="T72" s="971"/>
      <c r="U72" s="971"/>
      <c r="V72" s="971">
        <v>125</v>
      </c>
      <c r="W72" s="971"/>
      <c r="X72" s="971"/>
      <c r="Y72" s="971"/>
      <c r="Z72" s="971"/>
      <c r="AA72" s="971">
        <v>7</v>
      </c>
      <c r="AB72" s="971"/>
      <c r="AC72" s="971"/>
      <c r="AD72" s="971"/>
      <c r="AE72" s="971"/>
      <c r="AF72" s="971">
        <v>7</v>
      </c>
      <c r="AG72" s="971"/>
      <c r="AH72" s="971"/>
      <c r="AI72" s="971"/>
      <c r="AJ72" s="971"/>
      <c r="AK72" s="971">
        <v>36</v>
      </c>
      <c r="AL72" s="971"/>
      <c r="AM72" s="971"/>
      <c r="AN72" s="971"/>
      <c r="AO72" s="971"/>
      <c r="AP72" s="971" t="s">
        <v>523</v>
      </c>
      <c r="AQ72" s="971"/>
      <c r="AR72" s="971"/>
      <c r="AS72" s="971"/>
      <c r="AT72" s="971"/>
      <c r="AU72" s="971" t="s">
        <v>523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601</v>
      </c>
      <c r="C73" s="975"/>
      <c r="D73" s="975"/>
      <c r="E73" s="975"/>
      <c r="F73" s="975"/>
      <c r="G73" s="975"/>
      <c r="H73" s="975"/>
      <c r="I73" s="975"/>
      <c r="J73" s="975"/>
      <c r="K73" s="975"/>
      <c r="L73" s="975"/>
      <c r="M73" s="975"/>
      <c r="N73" s="975"/>
      <c r="O73" s="975"/>
      <c r="P73" s="976"/>
      <c r="Q73" s="977">
        <v>564</v>
      </c>
      <c r="R73" s="971"/>
      <c r="S73" s="971"/>
      <c r="T73" s="971"/>
      <c r="U73" s="971"/>
      <c r="V73" s="971">
        <v>542</v>
      </c>
      <c r="W73" s="971"/>
      <c r="X73" s="971"/>
      <c r="Y73" s="971"/>
      <c r="Z73" s="971"/>
      <c r="AA73" s="971">
        <v>22</v>
      </c>
      <c r="AB73" s="971"/>
      <c r="AC73" s="971"/>
      <c r="AD73" s="971"/>
      <c r="AE73" s="971"/>
      <c r="AF73" s="971">
        <v>20</v>
      </c>
      <c r="AG73" s="971"/>
      <c r="AH73" s="971"/>
      <c r="AI73" s="971"/>
      <c r="AJ73" s="971"/>
      <c r="AK73" s="971">
        <v>4</v>
      </c>
      <c r="AL73" s="971"/>
      <c r="AM73" s="971"/>
      <c r="AN73" s="971"/>
      <c r="AO73" s="971"/>
      <c r="AP73" s="971" t="s">
        <v>523</v>
      </c>
      <c r="AQ73" s="971"/>
      <c r="AR73" s="971"/>
      <c r="AS73" s="971"/>
      <c r="AT73" s="971"/>
      <c r="AU73" s="971" t="s">
        <v>523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602</v>
      </c>
      <c r="C74" s="975"/>
      <c r="D74" s="975"/>
      <c r="E74" s="975"/>
      <c r="F74" s="975"/>
      <c r="G74" s="975"/>
      <c r="H74" s="975"/>
      <c r="I74" s="975"/>
      <c r="J74" s="975"/>
      <c r="K74" s="975"/>
      <c r="L74" s="975"/>
      <c r="M74" s="975"/>
      <c r="N74" s="975"/>
      <c r="O74" s="975"/>
      <c r="P74" s="976"/>
      <c r="Q74" s="977">
        <v>111159</v>
      </c>
      <c r="R74" s="971"/>
      <c r="S74" s="971"/>
      <c r="T74" s="971"/>
      <c r="U74" s="971"/>
      <c r="V74" s="971">
        <v>110497</v>
      </c>
      <c r="W74" s="971"/>
      <c r="X74" s="971"/>
      <c r="Y74" s="971"/>
      <c r="Z74" s="971"/>
      <c r="AA74" s="971">
        <v>661</v>
      </c>
      <c r="AB74" s="971"/>
      <c r="AC74" s="971"/>
      <c r="AD74" s="971"/>
      <c r="AE74" s="971"/>
      <c r="AF74" s="971">
        <v>661</v>
      </c>
      <c r="AG74" s="971"/>
      <c r="AH74" s="971"/>
      <c r="AI74" s="971"/>
      <c r="AJ74" s="971"/>
      <c r="AK74" s="971">
        <v>704</v>
      </c>
      <c r="AL74" s="971"/>
      <c r="AM74" s="971"/>
      <c r="AN74" s="971"/>
      <c r="AO74" s="971"/>
      <c r="AP74" s="971" t="s">
        <v>523</v>
      </c>
      <c r="AQ74" s="971"/>
      <c r="AR74" s="971"/>
      <c r="AS74" s="971"/>
      <c r="AT74" s="971"/>
      <c r="AU74" s="971" t="s">
        <v>523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603</v>
      </c>
      <c r="C75" s="975"/>
      <c r="D75" s="975"/>
      <c r="E75" s="975"/>
      <c r="F75" s="975"/>
      <c r="G75" s="975"/>
      <c r="H75" s="975"/>
      <c r="I75" s="975"/>
      <c r="J75" s="975"/>
      <c r="K75" s="975"/>
      <c r="L75" s="975"/>
      <c r="M75" s="975"/>
      <c r="N75" s="975"/>
      <c r="O75" s="975"/>
      <c r="P75" s="976"/>
      <c r="Q75" s="978">
        <v>2</v>
      </c>
      <c r="R75" s="979"/>
      <c r="S75" s="979"/>
      <c r="T75" s="979"/>
      <c r="U75" s="980"/>
      <c r="V75" s="981">
        <v>0</v>
      </c>
      <c r="W75" s="979"/>
      <c r="X75" s="979"/>
      <c r="Y75" s="979"/>
      <c r="Z75" s="980"/>
      <c r="AA75" s="981">
        <v>2</v>
      </c>
      <c r="AB75" s="979"/>
      <c r="AC75" s="979"/>
      <c r="AD75" s="979"/>
      <c r="AE75" s="980"/>
      <c r="AF75" s="981">
        <v>2</v>
      </c>
      <c r="AG75" s="979"/>
      <c r="AH75" s="979"/>
      <c r="AI75" s="979"/>
      <c r="AJ75" s="980"/>
      <c r="AK75" s="981" t="s">
        <v>595</v>
      </c>
      <c r="AL75" s="979"/>
      <c r="AM75" s="979"/>
      <c r="AN75" s="979"/>
      <c r="AO75" s="980"/>
      <c r="AP75" s="981" t="s">
        <v>523</v>
      </c>
      <c r="AQ75" s="979"/>
      <c r="AR75" s="979"/>
      <c r="AS75" s="979"/>
      <c r="AT75" s="980"/>
      <c r="AU75" s="981" t="s">
        <v>523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604</v>
      </c>
      <c r="C76" s="975"/>
      <c r="D76" s="975"/>
      <c r="E76" s="975"/>
      <c r="F76" s="975"/>
      <c r="G76" s="975"/>
      <c r="H76" s="975"/>
      <c r="I76" s="975"/>
      <c r="J76" s="975"/>
      <c r="K76" s="975"/>
      <c r="L76" s="975"/>
      <c r="M76" s="975"/>
      <c r="N76" s="975"/>
      <c r="O76" s="975"/>
      <c r="P76" s="976"/>
      <c r="Q76" s="978">
        <v>4645</v>
      </c>
      <c r="R76" s="979"/>
      <c r="S76" s="979"/>
      <c r="T76" s="979"/>
      <c r="U76" s="980"/>
      <c r="V76" s="981">
        <v>4355</v>
      </c>
      <c r="W76" s="979"/>
      <c r="X76" s="979"/>
      <c r="Y76" s="979"/>
      <c r="Z76" s="980"/>
      <c r="AA76" s="981">
        <v>290</v>
      </c>
      <c r="AB76" s="979"/>
      <c r="AC76" s="979"/>
      <c r="AD76" s="979"/>
      <c r="AE76" s="980"/>
      <c r="AF76" s="981">
        <v>290</v>
      </c>
      <c r="AG76" s="979"/>
      <c r="AH76" s="979"/>
      <c r="AI76" s="979"/>
      <c r="AJ76" s="980"/>
      <c r="AK76" s="981">
        <v>65</v>
      </c>
      <c r="AL76" s="979"/>
      <c r="AM76" s="979"/>
      <c r="AN76" s="979"/>
      <c r="AO76" s="980"/>
      <c r="AP76" s="981" t="s">
        <v>523</v>
      </c>
      <c r="AQ76" s="979"/>
      <c r="AR76" s="979"/>
      <c r="AS76" s="979"/>
      <c r="AT76" s="980"/>
      <c r="AU76" s="981" t="s">
        <v>523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605</v>
      </c>
      <c r="C77" s="975"/>
      <c r="D77" s="975"/>
      <c r="E77" s="975"/>
      <c r="F77" s="975"/>
      <c r="G77" s="975"/>
      <c r="H77" s="975"/>
      <c r="I77" s="975"/>
      <c r="J77" s="975"/>
      <c r="K77" s="975"/>
      <c r="L77" s="975"/>
      <c r="M77" s="975"/>
      <c r="N77" s="975"/>
      <c r="O77" s="975"/>
      <c r="P77" s="976"/>
      <c r="Q77" s="978">
        <v>763</v>
      </c>
      <c r="R77" s="979"/>
      <c r="S77" s="979"/>
      <c r="T77" s="979"/>
      <c r="U77" s="980"/>
      <c r="V77" s="981">
        <v>760</v>
      </c>
      <c r="W77" s="979"/>
      <c r="X77" s="979"/>
      <c r="Y77" s="979"/>
      <c r="Z77" s="980"/>
      <c r="AA77" s="981">
        <v>3</v>
      </c>
      <c r="AB77" s="979"/>
      <c r="AC77" s="979"/>
      <c r="AD77" s="979"/>
      <c r="AE77" s="980"/>
      <c r="AF77" s="981">
        <v>3</v>
      </c>
      <c r="AG77" s="979"/>
      <c r="AH77" s="979"/>
      <c r="AI77" s="979"/>
      <c r="AJ77" s="980"/>
      <c r="AK77" s="981">
        <v>8</v>
      </c>
      <c r="AL77" s="979"/>
      <c r="AM77" s="979"/>
      <c r="AN77" s="979"/>
      <c r="AO77" s="980"/>
      <c r="AP77" s="981" t="s">
        <v>523</v>
      </c>
      <c r="AQ77" s="979"/>
      <c r="AR77" s="979"/>
      <c r="AS77" s="979"/>
      <c r="AT77" s="980"/>
      <c r="AU77" s="981" t="s">
        <v>523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606</v>
      </c>
      <c r="C78" s="975"/>
      <c r="D78" s="975"/>
      <c r="E78" s="975"/>
      <c r="F78" s="975"/>
      <c r="G78" s="975"/>
      <c r="H78" s="975"/>
      <c r="I78" s="975"/>
      <c r="J78" s="975"/>
      <c r="K78" s="975"/>
      <c r="L78" s="975"/>
      <c r="M78" s="975"/>
      <c r="N78" s="975"/>
      <c r="O78" s="975"/>
      <c r="P78" s="976"/>
      <c r="Q78" s="977">
        <v>460</v>
      </c>
      <c r="R78" s="971"/>
      <c r="S78" s="971"/>
      <c r="T78" s="971"/>
      <c r="U78" s="971"/>
      <c r="V78" s="971">
        <v>439</v>
      </c>
      <c r="W78" s="971"/>
      <c r="X78" s="971"/>
      <c r="Y78" s="971"/>
      <c r="Z78" s="971"/>
      <c r="AA78" s="971">
        <v>22</v>
      </c>
      <c r="AB78" s="971"/>
      <c r="AC78" s="971"/>
      <c r="AD78" s="971"/>
      <c r="AE78" s="971"/>
      <c r="AF78" s="971">
        <v>22</v>
      </c>
      <c r="AG78" s="971"/>
      <c r="AH78" s="971"/>
      <c r="AI78" s="971"/>
      <c r="AJ78" s="971"/>
      <c r="AK78" s="971" t="s">
        <v>595</v>
      </c>
      <c r="AL78" s="971"/>
      <c r="AM78" s="971"/>
      <c r="AN78" s="971"/>
      <c r="AO78" s="971"/>
      <c r="AP78" s="971">
        <v>3345</v>
      </c>
      <c r="AQ78" s="971"/>
      <c r="AR78" s="971"/>
      <c r="AS78" s="971"/>
      <c r="AT78" s="971"/>
      <c r="AU78" s="971">
        <v>57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607</v>
      </c>
      <c r="C79" s="975"/>
      <c r="D79" s="975"/>
      <c r="E79" s="975"/>
      <c r="F79" s="975"/>
      <c r="G79" s="975"/>
      <c r="H79" s="975"/>
      <c r="I79" s="975"/>
      <c r="J79" s="975"/>
      <c r="K79" s="975"/>
      <c r="L79" s="975"/>
      <c r="M79" s="975"/>
      <c r="N79" s="975"/>
      <c r="O79" s="975"/>
      <c r="P79" s="976"/>
      <c r="Q79" s="977">
        <v>13</v>
      </c>
      <c r="R79" s="971"/>
      <c r="S79" s="971"/>
      <c r="T79" s="971"/>
      <c r="U79" s="971"/>
      <c r="V79" s="971">
        <v>11</v>
      </c>
      <c r="W79" s="971"/>
      <c r="X79" s="971"/>
      <c r="Y79" s="971"/>
      <c r="Z79" s="971"/>
      <c r="AA79" s="971">
        <v>2</v>
      </c>
      <c r="AB79" s="971"/>
      <c r="AC79" s="971"/>
      <c r="AD79" s="971"/>
      <c r="AE79" s="971"/>
      <c r="AF79" s="971">
        <v>2</v>
      </c>
      <c r="AG79" s="971"/>
      <c r="AH79" s="971"/>
      <c r="AI79" s="971"/>
      <c r="AJ79" s="971"/>
      <c r="AK79" s="971">
        <v>0</v>
      </c>
      <c r="AL79" s="971"/>
      <c r="AM79" s="971"/>
      <c r="AN79" s="971"/>
      <c r="AO79" s="971"/>
      <c r="AP79" s="971" t="s">
        <v>523</v>
      </c>
      <c r="AQ79" s="971"/>
      <c r="AR79" s="971"/>
      <c r="AS79" s="971"/>
      <c r="AT79" s="971"/>
      <c r="AU79" s="971" t="s">
        <v>523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608</v>
      </c>
      <c r="C80" s="975"/>
      <c r="D80" s="975"/>
      <c r="E80" s="975"/>
      <c r="F80" s="975"/>
      <c r="G80" s="975"/>
      <c r="H80" s="975"/>
      <c r="I80" s="975"/>
      <c r="J80" s="975"/>
      <c r="K80" s="975"/>
      <c r="L80" s="975"/>
      <c r="M80" s="975"/>
      <c r="N80" s="975"/>
      <c r="O80" s="975"/>
      <c r="P80" s="976"/>
      <c r="Q80" s="977">
        <v>52</v>
      </c>
      <c r="R80" s="971"/>
      <c r="S80" s="971"/>
      <c r="T80" s="971"/>
      <c r="U80" s="971"/>
      <c r="V80" s="971">
        <v>51</v>
      </c>
      <c r="W80" s="971"/>
      <c r="X80" s="971"/>
      <c r="Y80" s="971"/>
      <c r="Z80" s="971"/>
      <c r="AA80" s="971">
        <v>1</v>
      </c>
      <c r="AB80" s="971"/>
      <c r="AC80" s="971"/>
      <c r="AD80" s="971"/>
      <c r="AE80" s="971"/>
      <c r="AF80" s="971">
        <v>1</v>
      </c>
      <c r="AG80" s="971"/>
      <c r="AH80" s="971"/>
      <c r="AI80" s="971"/>
      <c r="AJ80" s="971"/>
      <c r="AK80" s="971" t="s">
        <v>595</v>
      </c>
      <c r="AL80" s="971"/>
      <c r="AM80" s="971"/>
      <c r="AN80" s="971"/>
      <c r="AO80" s="971"/>
      <c r="AP80" s="971" t="s">
        <v>523</v>
      </c>
      <c r="AQ80" s="971"/>
      <c r="AR80" s="971"/>
      <c r="AS80" s="971"/>
      <c r="AT80" s="971"/>
      <c r="AU80" s="971" t="s">
        <v>523</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609</v>
      </c>
      <c r="C81" s="975"/>
      <c r="D81" s="975"/>
      <c r="E81" s="975"/>
      <c r="F81" s="975"/>
      <c r="G81" s="975"/>
      <c r="H81" s="975"/>
      <c r="I81" s="975"/>
      <c r="J81" s="975"/>
      <c r="K81" s="975"/>
      <c r="L81" s="975"/>
      <c r="M81" s="975"/>
      <c r="N81" s="975"/>
      <c r="O81" s="975"/>
      <c r="P81" s="976"/>
      <c r="Q81" s="977">
        <v>215</v>
      </c>
      <c r="R81" s="971"/>
      <c r="S81" s="971"/>
      <c r="T81" s="971"/>
      <c r="U81" s="971"/>
      <c r="V81" s="971">
        <v>186</v>
      </c>
      <c r="W81" s="971"/>
      <c r="X81" s="971"/>
      <c r="Y81" s="971"/>
      <c r="Z81" s="971"/>
      <c r="AA81" s="971">
        <v>29</v>
      </c>
      <c r="AB81" s="971"/>
      <c r="AC81" s="971"/>
      <c r="AD81" s="971"/>
      <c r="AE81" s="971"/>
      <c r="AF81" s="971">
        <v>7</v>
      </c>
      <c r="AG81" s="971"/>
      <c r="AH81" s="971"/>
      <c r="AI81" s="971"/>
      <c r="AJ81" s="971"/>
      <c r="AK81" s="971">
        <v>16</v>
      </c>
      <c r="AL81" s="971"/>
      <c r="AM81" s="971"/>
      <c r="AN81" s="971"/>
      <c r="AO81" s="971"/>
      <c r="AP81" s="971" t="s">
        <v>523</v>
      </c>
      <c r="AQ81" s="971"/>
      <c r="AR81" s="971"/>
      <c r="AS81" s="971"/>
      <c r="AT81" s="971"/>
      <c r="AU81" s="971" t="s">
        <v>523</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387</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305</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305</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305</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1593028</v>
      </c>
      <c r="AB110" s="889"/>
      <c r="AC110" s="889"/>
      <c r="AD110" s="889"/>
      <c r="AE110" s="890"/>
      <c r="AF110" s="891">
        <v>1675675</v>
      </c>
      <c r="AG110" s="889"/>
      <c r="AH110" s="889"/>
      <c r="AI110" s="889"/>
      <c r="AJ110" s="890"/>
      <c r="AK110" s="891">
        <v>1733750</v>
      </c>
      <c r="AL110" s="889"/>
      <c r="AM110" s="889"/>
      <c r="AN110" s="889"/>
      <c r="AO110" s="890"/>
      <c r="AP110" s="892">
        <v>23.5</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19563235</v>
      </c>
      <c r="BR110" s="842"/>
      <c r="BS110" s="842"/>
      <c r="BT110" s="842"/>
      <c r="BU110" s="842"/>
      <c r="BV110" s="842">
        <v>18940255</v>
      </c>
      <c r="BW110" s="842"/>
      <c r="BX110" s="842"/>
      <c r="BY110" s="842"/>
      <c r="BZ110" s="842"/>
      <c r="CA110" s="842">
        <v>18037180</v>
      </c>
      <c r="CB110" s="842"/>
      <c r="CC110" s="842"/>
      <c r="CD110" s="842"/>
      <c r="CE110" s="842"/>
      <c r="CF110" s="866">
        <v>244.4</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442</v>
      </c>
      <c r="DR110" s="842"/>
      <c r="DS110" s="842"/>
      <c r="DT110" s="842"/>
      <c r="DU110" s="842"/>
      <c r="DV110" s="843" t="s">
        <v>440</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442</v>
      </c>
      <c r="AG111" s="919"/>
      <c r="AH111" s="919"/>
      <c r="AI111" s="919"/>
      <c r="AJ111" s="920"/>
      <c r="AK111" s="921" t="s">
        <v>442</v>
      </c>
      <c r="AL111" s="919"/>
      <c r="AM111" s="919"/>
      <c r="AN111" s="919"/>
      <c r="AO111" s="920"/>
      <c r="AP111" s="922" t="s">
        <v>441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441</v>
      </c>
      <c r="BW111" s="817"/>
      <c r="BX111" s="817"/>
      <c r="BY111" s="817"/>
      <c r="BZ111" s="817"/>
      <c r="CA111" s="817" t="s">
        <v>440</v>
      </c>
      <c r="CB111" s="817"/>
      <c r="CC111" s="817"/>
      <c r="CD111" s="817"/>
      <c r="CE111" s="817"/>
      <c r="CF111" s="875" t="s">
        <v>440</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445</v>
      </c>
      <c r="DM111" s="817"/>
      <c r="DN111" s="817"/>
      <c r="DO111" s="817"/>
      <c r="DP111" s="817"/>
      <c r="DQ111" s="817" t="s">
        <v>442</v>
      </c>
      <c r="DR111" s="817"/>
      <c r="DS111" s="817"/>
      <c r="DT111" s="817"/>
      <c r="DU111" s="817"/>
      <c r="DV111" s="794" t="s">
        <v>441</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441</v>
      </c>
      <c r="AG112" s="780"/>
      <c r="AH112" s="780"/>
      <c r="AI112" s="780"/>
      <c r="AJ112" s="781"/>
      <c r="AK112" s="782" t="s">
        <v>440</v>
      </c>
      <c r="AL112" s="780"/>
      <c r="AM112" s="780"/>
      <c r="AN112" s="780"/>
      <c r="AO112" s="781"/>
      <c r="AP112" s="824" t="s">
        <v>442</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9542764</v>
      </c>
      <c r="BR112" s="817"/>
      <c r="BS112" s="817"/>
      <c r="BT112" s="817"/>
      <c r="BU112" s="817"/>
      <c r="BV112" s="817">
        <v>9384413</v>
      </c>
      <c r="BW112" s="817"/>
      <c r="BX112" s="817"/>
      <c r="BY112" s="817"/>
      <c r="BZ112" s="817"/>
      <c r="CA112" s="817">
        <v>8755431</v>
      </c>
      <c r="CB112" s="817"/>
      <c r="CC112" s="817"/>
      <c r="CD112" s="817"/>
      <c r="CE112" s="817"/>
      <c r="CF112" s="875">
        <v>118.6</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449</v>
      </c>
      <c r="DM112" s="817"/>
      <c r="DN112" s="817"/>
      <c r="DO112" s="817"/>
      <c r="DP112" s="817"/>
      <c r="DQ112" s="817" t="s">
        <v>445</v>
      </c>
      <c r="DR112" s="817"/>
      <c r="DS112" s="817"/>
      <c r="DT112" s="817"/>
      <c r="DU112" s="817"/>
      <c r="DV112" s="794" t="s">
        <v>442</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522336</v>
      </c>
      <c r="AB113" s="919"/>
      <c r="AC113" s="919"/>
      <c r="AD113" s="919"/>
      <c r="AE113" s="920"/>
      <c r="AF113" s="921">
        <v>589856</v>
      </c>
      <c r="AG113" s="919"/>
      <c r="AH113" s="919"/>
      <c r="AI113" s="919"/>
      <c r="AJ113" s="920"/>
      <c r="AK113" s="921">
        <v>557049</v>
      </c>
      <c r="AL113" s="919"/>
      <c r="AM113" s="919"/>
      <c r="AN113" s="919"/>
      <c r="AO113" s="920"/>
      <c r="AP113" s="922">
        <v>7.5</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1369459</v>
      </c>
      <c r="BR113" s="817"/>
      <c r="BS113" s="817"/>
      <c r="BT113" s="817"/>
      <c r="BU113" s="817"/>
      <c r="BV113" s="817">
        <v>1502598</v>
      </c>
      <c r="BW113" s="817"/>
      <c r="BX113" s="817"/>
      <c r="BY113" s="817"/>
      <c r="BZ113" s="817"/>
      <c r="CA113" s="817">
        <v>1527289</v>
      </c>
      <c r="CB113" s="817"/>
      <c r="CC113" s="817"/>
      <c r="CD113" s="817"/>
      <c r="CE113" s="817"/>
      <c r="CF113" s="875">
        <v>20.7</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445</v>
      </c>
      <c r="DM113" s="780"/>
      <c r="DN113" s="780"/>
      <c r="DO113" s="780"/>
      <c r="DP113" s="781"/>
      <c r="DQ113" s="782" t="s">
        <v>442</v>
      </c>
      <c r="DR113" s="780"/>
      <c r="DS113" s="780"/>
      <c r="DT113" s="780"/>
      <c r="DU113" s="781"/>
      <c r="DV113" s="824" t="s">
        <v>440</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184054</v>
      </c>
      <c r="AB114" s="780"/>
      <c r="AC114" s="780"/>
      <c r="AD114" s="780"/>
      <c r="AE114" s="781"/>
      <c r="AF114" s="782">
        <v>137846</v>
      </c>
      <c r="AG114" s="780"/>
      <c r="AH114" s="780"/>
      <c r="AI114" s="780"/>
      <c r="AJ114" s="781"/>
      <c r="AK114" s="782">
        <v>107270</v>
      </c>
      <c r="AL114" s="780"/>
      <c r="AM114" s="780"/>
      <c r="AN114" s="780"/>
      <c r="AO114" s="781"/>
      <c r="AP114" s="824">
        <v>1.5</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1648372</v>
      </c>
      <c r="BR114" s="817"/>
      <c r="BS114" s="817"/>
      <c r="BT114" s="817"/>
      <c r="BU114" s="817"/>
      <c r="BV114" s="817">
        <v>1650815</v>
      </c>
      <c r="BW114" s="817"/>
      <c r="BX114" s="817"/>
      <c r="BY114" s="817"/>
      <c r="BZ114" s="817"/>
      <c r="CA114" s="817">
        <v>1651028</v>
      </c>
      <c r="CB114" s="817"/>
      <c r="CC114" s="817"/>
      <c r="CD114" s="817"/>
      <c r="CE114" s="817"/>
      <c r="CF114" s="875">
        <v>22.4</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449</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441</v>
      </c>
      <c r="AG115" s="919"/>
      <c r="AH115" s="919"/>
      <c r="AI115" s="919"/>
      <c r="AJ115" s="920"/>
      <c r="AK115" s="921" t="s">
        <v>441</v>
      </c>
      <c r="AL115" s="919"/>
      <c r="AM115" s="919"/>
      <c r="AN115" s="919"/>
      <c r="AO115" s="920"/>
      <c r="AP115" s="922" t="s">
        <v>441</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442</v>
      </c>
      <c r="BW115" s="817"/>
      <c r="BX115" s="817"/>
      <c r="BY115" s="817"/>
      <c r="BZ115" s="817"/>
      <c r="CA115" s="817">
        <v>670070</v>
      </c>
      <c r="CB115" s="817"/>
      <c r="CC115" s="817"/>
      <c r="CD115" s="817"/>
      <c r="CE115" s="817"/>
      <c r="CF115" s="875">
        <v>9.1</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441</v>
      </c>
      <c r="DM115" s="780"/>
      <c r="DN115" s="780"/>
      <c r="DO115" s="780"/>
      <c r="DP115" s="781"/>
      <c r="DQ115" s="782" t="s">
        <v>442</v>
      </c>
      <c r="DR115" s="780"/>
      <c r="DS115" s="780"/>
      <c r="DT115" s="780"/>
      <c r="DU115" s="781"/>
      <c r="DV115" s="824" t="s">
        <v>442</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440</v>
      </c>
      <c r="AG116" s="780"/>
      <c r="AH116" s="780"/>
      <c r="AI116" s="780"/>
      <c r="AJ116" s="781"/>
      <c r="AK116" s="782" t="s">
        <v>440</v>
      </c>
      <c r="AL116" s="780"/>
      <c r="AM116" s="780"/>
      <c r="AN116" s="780"/>
      <c r="AO116" s="781"/>
      <c r="AP116" s="824" t="s">
        <v>441</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445</v>
      </c>
      <c r="BW116" s="817"/>
      <c r="BX116" s="817"/>
      <c r="BY116" s="817"/>
      <c r="BZ116" s="817"/>
      <c r="CA116" s="817" t="s">
        <v>442</v>
      </c>
      <c r="CB116" s="817"/>
      <c r="CC116" s="817"/>
      <c r="CD116" s="817"/>
      <c r="CE116" s="817"/>
      <c r="CF116" s="875" t="s">
        <v>445</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442</v>
      </c>
      <c r="DM116" s="780"/>
      <c r="DN116" s="780"/>
      <c r="DO116" s="780"/>
      <c r="DP116" s="781"/>
      <c r="DQ116" s="782" t="s">
        <v>445</v>
      </c>
      <c r="DR116" s="780"/>
      <c r="DS116" s="780"/>
      <c r="DT116" s="780"/>
      <c r="DU116" s="781"/>
      <c r="DV116" s="824" t="s">
        <v>441</v>
      </c>
      <c r="DW116" s="825"/>
      <c r="DX116" s="825"/>
      <c r="DY116" s="825"/>
      <c r="DZ116" s="826"/>
    </row>
    <row r="117" spans="1:130" s="230" customFormat="1" ht="26.25" customHeight="1" x14ac:dyDescent="0.2">
      <c r="A117" s="895" t="s">
        <v>185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2299418</v>
      </c>
      <c r="AB117" s="903"/>
      <c r="AC117" s="903"/>
      <c r="AD117" s="903"/>
      <c r="AE117" s="904"/>
      <c r="AF117" s="905">
        <v>2403377</v>
      </c>
      <c r="AG117" s="903"/>
      <c r="AH117" s="903"/>
      <c r="AI117" s="903"/>
      <c r="AJ117" s="904"/>
      <c r="AK117" s="905">
        <v>2398069</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441</v>
      </c>
      <c r="BW117" s="817"/>
      <c r="BX117" s="817"/>
      <c r="BY117" s="817"/>
      <c r="BZ117" s="817"/>
      <c r="CA117" s="817" t="s">
        <v>449</v>
      </c>
      <c r="CB117" s="817"/>
      <c r="CC117" s="817"/>
      <c r="CD117" s="817"/>
      <c r="CE117" s="817"/>
      <c r="CF117" s="875" t="s">
        <v>441</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441</v>
      </c>
      <c r="DM117" s="780"/>
      <c r="DN117" s="780"/>
      <c r="DO117" s="780"/>
      <c r="DP117" s="781"/>
      <c r="DQ117" s="782" t="s">
        <v>441</v>
      </c>
      <c r="DR117" s="780"/>
      <c r="DS117" s="780"/>
      <c r="DT117" s="780"/>
      <c r="DU117" s="781"/>
      <c r="DV117" s="824" t="s">
        <v>442</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305</v>
      </c>
      <c r="AL118" s="896"/>
      <c r="AM118" s="896"/>
      <c r="AN118" s="896"/>
      <c r="AO118" s="897"/>
      <c r="AP118" s="899" t="s">
        <v>434</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442</v>
      </c>
      <c r="BW118" s="845"/>
      <c r="BX118" s="845"/>
      <c r="BY118" s="845"/>
      <c r="BZ118" s="845"/>
      <c r="CA118" s="845" t="s">
        <v>449</v>
      </c>
      <c r="CB118" s="845"/>
      <c r="CC118" s="845"/>
      <c r="CD118" s="845"/>
      <c r="CE118" s="845"/>
      <c r="CF118" s="875" t="s">
        <v>442</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449</v>
      </c>
      <c r="DM118" s="780"/>
      <c r="DN118" s="780"/>
      <c r="DO118" s="780"/>
      <c r="DP118" s="781"/>
      <c r="DQ118" s="782" t="s">
        <v>449</v>
      </c>
      <c r="DR118" s="780"/>
      <c r="DS118" s="780"/>
      <c r="DT118" s="780"/>
      <c r="DU118" s="781"/>
      <c r="DV118" s="824" t="s">
        <v>442</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449</v>
      </c>
      <c r="AG119" s="889"/>
      <c r="AH119" s="889"/>
      <c r="AI119" s="889"/>
      <c r="AJ119" s="890"/>
      <c r="AK119" s="891" t="s">
        <v>442</v>
      </c>
      <c r="AL119" s="889"/>
      <c r="AM119" s="889"/>
      <c r="AN119" s="889"/>
      <c r="AO119" s="890"/>
      <c r="AP119" s="892" t="s">
        <v>449</v>
      </c>
      <c r="AQ119" s="893"/>
      <c r="AR119" s="893"/>
      <c r="AS119" s="893"/>
      <c r="AT119" s="894"/>
      <c r="AU119" s="934"/>
      <c r="AV119" s="935"/>
      <c r="AW119" s="935"/>
      <c r="AX119" s="935"/>
      <c r="AY119" s="935"/>
      <c r="AZ119" s="251" t="s">
        <v>185</v>
      </c>
      <c r="BA119" s="251"/>
      <c r="BB119" s="251"/>
      <c r="BC119" s="251"/>
      <c r="BD119" s="251"/>
      <c r="BE119" s="251"/>
      <c r="BF119" s="251"/>
      <c r="BG119" s="251"/>
      <c r="BH119" s="251"/>
      <c r="BI119" s="251"/>
      <c r="BJ119" s="251"/>
      <c r="BK119" s="251"/>
      <c r="BL119" s="251"/>
      <c r="BM119" s="251"/>
      <c r="BN119" s="251"/>
      <c r="BO119" s="877" t="s">
        <v>469</v>
      </c>
      <c r="BP119" s="878"/>
      <c r="BQ119" s="879">
        <v>32123830</v>
      </c>
      <c r="BR119" s="845"/>
      <c r="BS119" s="845"/>
      <c r="BT119" s="845"/>
      <c r="BU119" s="845"/>
      <c r="BV119" s="845">
        <v>31478081</v>
      </c>
      <c r="BW119" s="845"/>
      <c r="BX119" s="845"/>
      <c r="BY119" s="845"/>
      <c r="BZ119" s="845"/>
      <c r="CA119" s="845">
        <v>30640998</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442</v>
      </c>
      <c r="DM119" s="764"/>
      <c r="DN119" s="764"/>
      <c r="DO119" s="764"/>
      <c r="DP119" s="765"/>
      <c r="DQ119" s="766" t="s">
        <v>442</v>
      </c>
      <c r="DR119" s="764"/>
      <c r="DS119" s="764"/>
      <c r="DT119" s="764"/>
      <c r="DU119" s="765"/>
      <c r="DV119" s="848" t="s">
        <v>442</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442</v>
      </c>
      <c r="AG120" s="780"/>
      <c r="AH120" s="780"/>
      <c r="AI120" s="780"/>
      <c r="AJ120" s="781"/>
      <c r="AK120" s="782" t="s">
        <v>442</v>
      </c>
      <c r="AL120" s="780"/>
      <c r="AM120" s="780"/>
      <c r="AN120" s="780"/>
      <c r="AO120" s="781"/>
      <c r="AP120" s="824" t="s">
        <v>442</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5942297</v>
      </c>
      <c r="BR120" s="842"/>
      <c r="BS120" s="842"/>
      <c r="BT120" s="842"/>
      <c r="BU120" s="842"/>
      <c r="BV120" s="842">
        <v>6534928</v>
      </c>
      <c r="BW120" s="842"/>
      <c r="BX120" s="842"/>
      <c r="BY120" s="842"/>
      <c r="BZ120" s="842"/>
      <c r="CA120" s="842">
        <v>7233432</v>
      </c>
      <c r="CB120" s="842"/>
      <c r="CC120" s="842"/>
      <c r="CD120" s="842"/>
      <c r="CE120" s="842"/>
      <c r="CF120" s="866">
        <v>98</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8348706</v>
      </c>
      <c r="DH120" s="842"/>
      <c r="DI120" s="842"/>
      <c r="DJ120" s="842"/>
      <c r="DK120" s="842"/>
      <c r="DL120" s="842">
        <v>8246416</v>
      </c>
      <c r="DM120" s="842"/>
      <c r="DN120" s="842"/>
      <c r="DO120" s="842"/>
      <c r="DP120" s="842"/>
      <c r="DQ120" s="842">
        <v>7661579</v>
      </c>
      <c r="DR120" s="842"/>
      <c r="DS120" s="842"/>
      <c r="DT120" s="842"/>
      <c r="DU120" s="842"/>
      <c r="DV120" s="843">
        <v>103.8</v>
      </c>
      <c r="DW120" s="843"/>
      <c r="DX120" s="843"/>
      <c r="DY120" s="843"/>
      <c r="DZ120" s="844"/>
    </row>
    <row r="121" spans="1:130" s="230" customFormat="1" ht="26.25" customHeight="1" x14ac:dyDescent="0.2">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442</v>
      </c>
      <c r="AG121" s="780"/>
      <c r="AH121" s="780"/>
      <c r="AI121" s="780"/>
      <c r="AJ121" s="781"/>
      <c r="AK121" s="782" t="s">
        <v>442</v>
      </c>
      <c r="AL121" s="780"/>
      <c r="AM121" s="780"/>
      <c r="AN121" s="780"/>
      <c r="AO121" s="781"/>
      <c r="AP121" s="824" t="s">
        <v>442</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2047250</v>
      </c>
      <c r="BR121" s="817"/>
      <c r="BS121" s="817"/>
      <c r="BT121" s="817"/>
      <c r="BU121" s="817"/>
      <c r="BV121" s="817">
        <v>1876669</v>
      </c>
      <c r="BW121" s="817"/>
      <c r="BX121" s="817"/>
      <c r="BY121" s="817"/>
      <c r="BZ121" s="817"/>
      <c r="CA121" s="817">
        <v>1730382</v>
      </c>
      <c r="CB121" s="817"/>
      <c r="CC121" s="817"/>
      <c r="CD121" s="817"/>
      <c r="CE121" s="817"/>
      <c r="CF121" s="875">
        <v>23.4</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816">
        <v>682217</v>
      </c>
      <c r="DH121" s="817"/>
      <c r="DI121" s="817"/>
      <c r="DJ121" s="817"/>
      <c r="DK121" s="817"/>
      <c r="DL121" s="817">
        <v>629701</v>
      </c>
      <c r="DM121" s="817"/>
      <c r="DN121" s="817"/>
      <c r="DO121" s="817"/>
      <c r="DP121" s="817"/>
      <c r="DQ121" s="817">
        <v>595242</v>
      </c>
      <c r="DR121" s="817"/>
      <c r="DS121" s="817"/>
      <c r="DT121" s="817"/>
      <c r="DU121" s="817"/>
      <c r="DV121" s="794">
        <v>8.1</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442</v>
      </c>
      <c r="AG122" s="780"/>
      <c r="AH122" s="780"/>
      <c r="AI122" s="780"/>
      <c r="AJ122" s="781"/>
      <c r="AK122" s="782" t="s">
        <v>442</v>
      </c>
      <c r="AL122" s="780"/>
      <c r="AM122" s="780"/>
      <c r="AN122" s="780"/>
      <c r="AO122" s="781"/>
      <c r="AP122" s="824" t="s">
        <v>442</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18200905</v>
      </c>
      <c r="BR122" s="845"/>
      <c r="BS122" s="845"/>
      <c r="BT122" s="845"/>
      <c r="BU122" s="845"/>
      <c r="BV122" s="845">
        <v>17611632</v>
      </c>
      <c r="BW122" s="845"/>
      <c r="BX122" s="845"/>
      <c r="BY122" s="845"/>
      <c r="BZ122" s="845"/>
      <c r="CA122" s="845">
        <v>16905426</v>
      </c>
      <c r="CB122" s="845"/>
      <c r="CC122" s="845"/>
      <c r="CD122" s="845"/>
      <c r="CE122" s="845"/>
      <c r="CF122" s="846">
        <v>229.1</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v>493238</v>
      </c>
      <c r="DH122" s="817"/>
      <c r="DI122" s="817"/>
      <c r="DJ122" s="817"/>
      <c r="DK122" s="817"/>
      <c r="DL122" s="817">
        <v>491030</v>
      </c>
      <c r="DM122" s="817"/>
      <c r="DN122" s="817"/>
      <c r="DO122" s="817"/>
      <c r="DP122" s="817"/>
      <c r="DQ122" s="817">
        <v>483111</v>
      </c>
      <c r="DR122" s="817"/>
      <c r="DS122" s="817"/>
      <c r="DT122" s="817"/>
      <c r="DU122" s="817"/>
      <c r="DV122" s="794">
        <v>6.5</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480</v>
      </c>
      <c r="AB123" s="780"/>
      <c r="AC123" s="780"/>
      <c r="AD123" s="780"/>
      <c r="AE123" s="781"/>
      <c r="AF123" s="782" t="s">
        <v>480</v>
      </c>
      <c r="AG123" s="780"/>
      <c r="AH123" s="780"/>
      <c r="AI123" s="780"/>
      <c r="AJ123" s="781"/>
      <c r="AK123" s="782" t="s">
        <v>480</v>
      </c>
      <c r="AL123" s="780"/>
      <c r="AM123" s="780"/>
      <c r="AN123" s="780"/>
      <c r="AO123" s="781"/>
      <c r="AP123" s="824" t="s">
        <v>481</v>
      </c>
      <c r="AQ123" s="825"/>
      <c r="AR123" s="825"/>
      <c r="AS123" s="825"/>
      <c r="AT123" s="826"/>
      <c r="AU123" s="886"/>
      <c r="AV123" s="887"/>
      <c r="AW123" s="887"/>
      <c r="AX123" s="887"/>
      <c r="AY123" s="887"/>
      <c r="AZ123" s="251" t="s">
        <v>185</v>
      </c>
      <c r="BA123" s="251"/>
      <c r="BB123" s="251"/>
      <c r="BC123" s="251"/>
      <c r="BD123" s="251"/>
      <c r="BE123" s="251"/>
      <c r="BF123" s="251"/>
      <c r="BG123" s="251"/>
      <c r="BH123" s="251"/>
      <c r="BI123" s="251"/>
      <c r="BJ123" s="251"/>
      <c r="BK123" s="251"/>
      <c r="BL123" s="251"/>
      <c r="BM123" s="251"/>
      <c r="BN123" s="251"/>
      <c r="BO123" s="877" t="s">
        <v>482</v>
      </c>
      <c r="BP123" s="878"/>
      <c r="BQ123" s="832">
        <v>26190452</v>
      </c>
      <c r="BR123" s="833"/>
      <c r="BS123" s="833"/>
      <c r="BT123" s="833"/>
      <c r="BU123" s="833"/>
      <c r="BV123" s="833">
        <v>26023229</v>
      </c>
      <c r="BW123" s="833"/>
      <c r="BX123" s="833"/>
      <c r="BY123" s="833"/>
      <c r="BZ123" s="833"/>
      <c r="CA123" s="833">
        <v>25869240</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v>18603</v>
      </c>
      <c r="DH123" s="780"/>
      <c r="DI123" s="780"/>
      <c r="DJ123" s="780"/>
      <c r="DK123" s="781"/>
      <c r="DL123" s="782">
        <v>17266</v>
      </c>
      <c r="DM123" s="780"/>
      <c r="DN123" s="780"/>
      <c r="DO123" s="780"/>
      <c r="DP123" s="781"/>
      <c r="DQ123" s="782">
        <v>15499</v>
      </c>
      <c r="DR123" s="780"/>
      <c r="DS123" s="780"/>
      <c r="DT123" s="780"/>
      <c r="DU123" s="781"/>
      <c r="DV123" s="824">
        <v>0.2</v>
      </c>
      <c r="DW123" s="825"/>
      <c r="DX123" s="825"/>
      <c r="DY123" s="825"/>
      <c r="DZ123" s="826"/>
    </row>
    <row r="124" spans="1:130" s="230" customFormat="1" ht="26.25" customHeight="1" thickBot="1" x14ac:dyDescent="0.25">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480</v>
      </c>
      <c r="AB124" s="780"/>
      <c r="AC124" s="780"/>
      <c r="AD124" s="780"/>
      <c r="AE124" s="781"/>
      <c r="AF124" s="782" t="s">
        <v>480</v>
      </c>
      <c r="AG124" s="780"/>
      <c r="AH124" s="780"/>
      <c r="AI124" s="780"/>
      <c r="AJ124" s="781"/>
      <c r="AK124" s="782" t="s">
        <v>480</v>
      </c>
      <c r="AL124" s="780"/>
      <c r="AM124" s="780"/>
      <c r="AN124" s="780"/>
      <c r="AO124" s="781"/>
      <c r="AP124" s="824" t="s">
        <v>480</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82.5</v>
      </c>
      <c r="BR124" s="831"/>
      <c r="BS124" s="831"/>
      <c r="BT124" s="831"/>
      <c r="BU124" s="831"/>
      <c r="BV124" s="831">
        <v>72.099999999999994</v>
      </c>
      <c r="BW124" s="831"/>
      <c r="BX124" s="831"/>
      <c r="BY124" s="831"/>
      <c r="BZ124" s="831"/>
      <c r="CA124" s="831">
        <v>64.599999999999994</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480</v>
      </c>
      <c r="DH124" s="764"/>
      <c r="DI124" s="764"/>
      <c r="DJ124" s="764"/>
      <c r="DK124" s="765"/>
      <c r="DL124" s="766" t="s">
        <v>480</v>
      </c>
      <c r="DM124" s="764"/>
      <c r="DN124" s="764"/>
      <c r="DO124" s="764"/>
      <c r="DP124" s="765"/>
      <c r="DQ124" s="766" t="s">
        <v>480</v>
      </c>
      <c r="DR124" s="764"/>
      <c r="DS124" s="764"/>
      <c r="DT124" s="764"/>
      <c r="DU124" s="765"/>
      <c r="DV124" s="848" t="s">
        <v>480</v>
      </c>
      <c r="DW124" s="849"/>
      <c r="DX124" s="849"/>
      <c r="DY124" s="849"/>
      <c r="DZ124" s="850"/>
    </row>
    <row r="125" spans="1:130" s="230" customFormat="1" ht="26.25" customHeight="1" x14ac:dyDescent="0.2">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480</v>
      </c>
      <c r="AB125" s="780"/>
      <c r="AC125" s="780"/>
      <c r="AD125" s="780"/>
      <c r="AE125" s="781"/>
      <c r="AF125" s="782" t="s">
        <v>486</v>
      </c>
      <c r="AG125" s="780"/>
      <c r="AH125" s="780"/>
      <c r="AI125" s="780"/>
      <c r="AJ125" s="781"/>
      <c r="AK125" s="782" t="s">
        <v>480</v>
      </c>
      <c r="AL125" s="780"/>
      <c r="AM125" s="780"/>
      <c r="AN125" s="780"/>
      <c r="AO125" s="781"/>
      <c r="AP125" s="824" t="s">
        <v>480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480</v>
      </c>
      <c r="DH125" s="842"/>
      <c r="DI125" s="842"/>
      <c r="DJ125" s="842"/>
      <c r="DK125" s="842"/>
      <c r="DL125" s="842" t="s">
        <v>480</v>
      </c>
      <c r="DM125" s="842"/>
      <c r="DN125" s="842"/>
      <c r="DO125" s="842"/>
      <c r="DP125" s="842"/>
      <c r="DQ125" s="842" t="s">
        <v>480</v>
      </c>
      <c r="DR125" s="842"/>
      <c r="DS125" s="842"/>
      <c r="DT125" s="842"/>
      <c r="DU125" s="842"/>
      <c r="DV125" s="843" t="s">
        <v>480</v>
      </c>
      <c r="DW125" s="843"/>
      <c r="DX125" s="843"/>
      <c r="DY125" s="843"/>
      <c r="DZ125" s="844"/>
    </row>
    <row r="126" spans="1:130" s="230" customFormat="1" ht="26.25" customHeight="1" thickBot="1" x14ac:dyDescent="0.25">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480</v>
      </c>
      <c r="AB126" s="780"/>
      <c r="AC126" s="780"/>
      <c r="AD126" s="780"/>
      <c r="AE126" s="781"/>
      <c r="AF126" s="782" t="s">
        <v>480</v>
      </c>
      <c r="AG126" s="780"/>
      <c r="AH126" s="780"/>
      <c r="AI126" s="780"/>
      <c r="AJ126" s="781"/>
      <c r="AK126" s="782" t="s">
        <v>480</v>
      </c>
      <c r="AL126" s="780"/>
      <c r="AM126" s="780"/>
      <c r="AN126" s="780"/>
      <c r="AO126" s="781"/>
      <c r="AP126" s="824" t="s">
        <v>480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480</v>
      </c>
      <c r="DH126" s="817"/>
      <c r="DI126" s="817"/>
      <c r="DJ126" s="817"/>
      <c r="DK126" s="817"/>
      <c r="DL126" s="817" t="s">
        <v>480</v>
      </c>
      <c r="DM126" s="817"/>
      <c r="DN126" s="817"/>
      <c r="DO126" s="817"/>
      <c r="DP126" s="817"/>
      <c r="DQ126" s="817">
        <v>670070</v>
      </c>
      <c r="DR126" s="817"/>
      <c r="DS126" s="817"/>
      <c r="DT126" s="817"/>
      <c r="DU126" s="817"/>
      <c r="DV126" s="794">
        <v>9.1</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480</v>
      </c>
      <c r="AB127" s="780"/>
      <c r="AC127" s="780"/>
      <c r="AD127" s="780"/>
      <c r="AE127" s="781"/>
      <c r="AF127" s="782" t="s">
        <v>480</v>
      </c>
      <c r="AG127" s="780"/>
      <c r="AH127" s="780"/>
      <c r="AI127" s="780"/>
      <c r="AJ127" s="781"/>
      <c r="AK127" s="782" t="s">
        <v>480</v>
      </c>
      <c r="AL127" s="780"/>
      <c r="AM127" s="780"/>
      <c r="AN127" s="780"/>
      <c r="AO127" s="781"/>
      <c r="AP127" s="824" t="s">
        <v>480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496</v>
      </c>
      <c r="DM127" s="817"/>
      <c r="DN127" s="817"/>
      <c r="DO127" s="817"/>
      <c r="DP127" s="817"/>
      <c r="DQ127" s="817" t="s">
        <v>480</v>
      </c>
      <c r="DR127" s="817"/>
      <c r="DS127" s="817"/>
      <c r="DT127" s="817"/>
      <c r="DU127" s="817"/>
      <c r="DV127" s="794" t="s">
        <v>480</v>
      </c>
      <c r="DW127" s="794"/>
      <c r="DX127" s="794"/>
      <c r="DY127" s="794"/>
      <c r="DZ127" s="795"/>
    </row>
    <row r="128" spans="1:130" s="230" customFormat="1" ht="26.25" customHeight="1" thickBot="1" x14ac:dyDescent="0.25">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161162</v>
      </c>
      <c r="AB128" s="801"/>
      <c r="AC128" s="801"/>
      <c r="AD128" s="801"/>
      <c r="AE128" s="802"/>
      <c r="AF128" s="803">
        <v>158726</v>
      </c>
      <c r="AG128" s="801"/>
      <c r="AH128" s="801"/>
      <c r="AI128" s="801"/>
      <c r="AJ128" s="802"/>
      <c r="AK128" s="803">
        <v>152229</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481</v>
      </c>
      <c r="BG128" s="787"/>
      <c r="BH128" s="787"/>
      <c r="BI128" s="787"/>
      <c r="BJ128" s="787"/>
      <c r="BK128" s="787"/>
      <c r="BL128" s="810"/>
      <c r="BM128" s="786">
        <v>13.55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240</v>
      </c>
      <c r="DH128" s="791"/>
      <c r="DI128" s="791"/>
      <c r="DJ128" s="791"/>
      <c r="DK128" s="791"/>
      <c r="DL128" s="791" t="s">
        <v>480</v>
      </c>
      <c r="DM128" s="791"/>
      <c r="DN128" s="791"/>
      <c r="DO128" s="791"/>
      <c r="DP128" s="791"/>
      <c r="DQ128" s="791" t="s">
        <v>480</v>
      </c>
      <c r="DR128" s="791"/>
      <c r="DS128" s="791"/>
      <c r="DT128" s="791"/>
      <c r="DU128" s="791"/>
      <c r="DV128" s="792" t="s">
        <v>480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8721433</v>
      </c>
      <c r="AB129" s="780"/>
      <c r="AC129" s="780"/>
      <c r="AD129" s="780"/>
      <c r="AE129" s="781"/>
      <c r="AF129" s="782">
        <v>9059584</v>
      </c>
      <c r="AG129" s="780"/>
      <c r="AH129" s="780"/>
      <c r="AI129" s="780"/>
      <c r="AJ129" s="781"/>
      <c r="AK129" s="782">
        <v>8833335</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480</v>
      </c>
      <c r="BG129" s="771"/>
      <c r="BH129" s="771"/>
      <c r="BI129" s="771"/>
      <c r="BJ129" s="771"/>
      <c r="BK129" s="771"/>
      <c r="BL129" s="772"/>
      <c r="BM129" s="770">
        <v>18.55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1532377</v>
      </c>
      <c r="AB130" s="780"/>
      <c r="AC130" s="780"/>
      <c r="AD130" s="780"/>
      <c r="AE130" s="781"/>
      <c r="AF130" s="782">
        <v>1502110</v>
      </c>
      <c r="AG130" s="780"/>
      <c r="AH130" s="780"/>
      <c r="AI130" s="780"/>
      <c r="AJ130" s="781"/>
      <c r="AK130" s="782">
        <v>1454092</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7189056</v>
      </c>
      <c r="AB131" s="764"/>
      <c r="AC131" s="764"/>
      <c r="AD131" s="764"/>
      <c r="AE131" s="765"/>
      <c r="AF131" s="766">
        <v>7557474</v>
      </c>
      <c r="AG131" s="764"/>
      <c r="AH131" s="764"/>
      <c r="AI131" s="764"/>
      <c r="AJ131" s="765"/>
      <c r="AK131" s="766">
        <v>7379243</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64.599999999999994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8.4277963620000005</v>
      </c>
      <c r="AB132" s="745"/>
      <c r="AC132" s="745"/>
      <c r="AD132" s="745"/>
      <c r="AE132" s="746"/>
      <c r="AF132" s="747">
        <v>9.8252537820000008</v>
      </c>
      <c r="AG132" s="745"/>
      <c r="AH132" s="745"/>
      <c r="AI132" s="745"/>
      <c r="AJ132" s="746"/>
      <c r="AK132" s="747">
        <v>10.729393249999999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8.8000000000000007</v>
      </c>
      <c r="AB133" s="724"/>
      <c r="AC133" s="724"/>
      <c r="AD133" s="724"/>
      <c r="AE133" s="725"/>
      <c r="AF133" s="723">
        <v>9</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INvMQruWUOjYMDgRnYe0lKNn5RFu9bqwepyVwd+2cUW6PkO9YPmpMY92PtorBGrUlRGJhAWs005YmV60o5t+w==" saltValue="npj9yHdu/senc323OimW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ABAE0-CC6C-4BFC-A64D-A5E0975A516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37iLFiKueNutFQqXtct62Jb7n39YMARuMFPB4rOMeV/XCrALNfu35hrQ/NXsMNSK4ION27fRFi2XfOEr3GqwQ==" saltValue="pG+ELGDznE7iISguwSI4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YuaiUJJQeyDxPejwYMbTAGnROs4QO76LbfkodGBXK6rOdh9XBMyOFuPYLYa+g5mKkXUmpBKpKsrL9rQsZFujg==" saltValue="l9RrPJKtsdTdMmqbag9I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519</v>
      </c>
      <c r="AL9" s="1134"/>
      <c r="AM9" s="1134"/>
      <c r="AN9" s="1135"/>
      <c r="AO9" s="281">
        <v>2187852</v>
      </c>
      <c r="AP9" s="281">
        <v>77157</v>
      </c>
      <c r="AQ9" s="282">
        <v>88339</v>
      </c>
      <c r="AR9" s="283">
        <v>-12.7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520</v>
      </c>
      <c r="AL10" s="1134"/>
      <c r="AM10" s="1134"/>
      <c r="AN10" s="1135"/>
      <c r="AO10" s="284">
        <v>350122</v>
      </c>
      <c r="AP10" s="284">
        <v>12347</v>
      </c>
      <c r="AQ10" s="285">
        <v>7842</v>
      </c>
      <c r="AR10" s="286">
        <v>57.4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521</v>
      </c>
      <c r="AL11" s="1134"/>
      <c r="AM11" s="1134"/>
      <c r="AN11" s="1135"/>
      <c r="AO11" s="284">
        <v>11435</v>
      </c>
      <c r="AP11" s="284">
        <v>403</v>
      </c>
      <c r="AQ11" s="285">
        <v>2321</v>
      </c>
      <c r="AR11" s="286">
        <v>-82.6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522</v>
      </c>
      <c r="AL12" s="1134"/>
      <c r="AM12" s="1134"/>
      <c r="AN12" s="1135"/>
      <c r="AO12" s="284" t="s">
        <v>523</v>
      </c>
      <c r="AP12" s="284" t="s">
        <v>523</v>
      </c>
      <c r="AQ12" s="285">
        <v>10</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524</v>
      </c>
      <c r="AL13" s="1134"/>
      <c r="AM13" s="1134"/>
      <c r="AN13" s="1135"/>
      <c r="AO13" s="284">
        <v>64437</v>
      </c>
      <c r="AP13" s="284">
        <v>2272</v>
      </c>
      <c r="AQ13" s="285">
        <v>2936</v>
      </c>
      <c r="AR13" s="286">
        <v>-22.6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525</v>
      </c>
      <c r="AL14" s="1134"/>
      <c r="AM14" s="1134"/>
      <c r="AN14" s="1135"/>
      <c r="AO14" s="284">
        <v>15777</v>
      </c>
      <c r="AP14" s="284">
        <v>556</v>
      </c>
      <c r="AQ14" s="285">
        <v>1649</v>
      </c>
      <c r="AR14" s="286">
        <v>-66.3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526</v>
      </c>
      <c r="AL15" s="1137"/>
      <c r="AM15" s="1137"/>
      <c r="AN15" s="1138"/>
      <c r="AO15" s="284">
        <v>-149605</v>
      </c>
      <c r="AP15" s="284">
        <v>-5276</v>
      </c>
      <c r="AQ15" s="285">
        <v>-5997</v>
      </c>
      <c r="AR15" s="286">
        <v>-12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185</v>
      </c>
      <c r="AL16" s="1137"/>
      <c r="AM16" s="1137"/>
      <c r="AN16" s="1138"/>
      <c r="AO16" s="284">
        <v>2480018</v>
      </c>
      <c r="AP16" s="284">
        <v>87460</v>
      </c>
      <c r="AQ16" s="285">
        <v>97102</v>
      </c>
      <c r="AR16" s="286">
        <v>-9.9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531</v>
      </c>
      <c r="AL21" s="1140"/>
      <c r="AM21" s="1140"/>
      <c r="AN21" s="1141"/>
      <c r="AO21" s="297">
        <v>7.02</v>
      </c>
      <c r="AP21" s="298">
        <v>8.91</v>
      </c>
      <c r="AQ21" s="299">
        <v>-1.89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532</v>
      </c>
      <c r="AL22" s="1140"/>
      <c r="AM22" s="1140"/>
      <c r="AN22" s="1141"/>
      <c r="AO22" s="302">
        <v>98.9</v>
      </c>
      <c r="AP22" s="303">
        <v>97.5</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533</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536</v>
      </c>
      <c r="AL32" s="1124"/>
      <c r="AM32" s="1124"/>
      <c r="AN32" s="1125"/>
      <c r="AO32" s="312">
        <v>1733750</v>
      </c>
      <c r="AP32" s="312">
        <v>61142</v>
      </c>
      <c r="AQ32" s="313">
        <v>55264</v>
      </c>
      <c r="AR32" s="314">
        <v>10.6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537</v>
      </c>
      <c r="AL33" s="1124"/>
      <c r="AM33" s="1124"/>
      <c r="AN33" s="1125"/>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538</v>
      </c>
      <c r="AL34" s="1124"/>
      <c r="AM34" s="1124"/>
      <c r="AN34" s="1125"/>
      <c r="AO34" s="312" t="s">
        <v>523</v>
      </c>
      <c r="AP34" s="312" t="s">
        <v>523</v>
      </c>
      <c r="AQ34" s="313">
        <v>19</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539</v>
      </c>
      <c r="AL35" s="1124"/>
      <c r="AM35" s="1124"/>
      <c r="AN35" s="1125"/>
      <c r="AO35" s="312">
        <v>557049</v>
      </c>
      <c r="AP35" s="312">
        <v>19645</v>
      </c>
      <c r="AQ35" s="313">
        <v>18522</v>
      </c>
      <c r="AR35" s="314">
        <v>6.1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540</v>
      </c>
      <c r="AL36" s="1124"/>
      <c r="AM36" s="1124"/>
      <c r="AN36" s="1125"/>
      <c r="AO36" s="312">
        <v>107270</v>
      </c>
      <c r="AP36" s="312">
        <v>3783</v>
      </c>
      <c r="AQ36" s="313">
        <v>2744</v>
      </c>
      <c r="AR36" s="314">
        <v>37.9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541</v>
      </c>
      <c r="AL37" s="1124"/>
      <c r="AM37" s="1124"/>
      <c r="AN37" s="1125"/>
      <c r="AO37" s="312" t="s">
        <v>523</v>
      </c>
      <c r="AP37" s="312" t="s">
        <v>523</v>
      </c>
      <c r="AQ37" s="313">
        <v>519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542</v>
      </c>
      <c r="AL38" s="1127"/>
      <c r="AM38" s="1127"/>
      <c r="AN38" s="1128"/>
      <c r="AO38" s="315" t="s">
        <v>523</v>
      </c>
      <c r="AP38" s="315" t="s">
        <v>523</v>
      </c>
      <c r="AQ38" s="316">
        <v>4</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543</v>
      </c>
      <c r="AL39" s="1127"/>
      <c r="AM39" s="1127"/>
      <c r="AN39" s="1128"/>
      <c r="AO39" s="312">
        <v>-152229</v>
      </c>
      <c r="AP39" s="312">
        <v>-5368</v>
      </c>
      <c r="AQ39" s="313">
        <v>-3996</v>
      </c>
      <c r="AR39" s="314">
        <v>34.299999999999997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544</v>
      </c>
      <c r="AL40" s="1124"/>
      <c r="AM40" s="1124"/>
      <c r="AN40" s="1125"/>
      <c r="AO40" s="312">
        <v>-1454092</v>
      </c>
      <c r="AP40" s="312">
        <v>-51280</v>
      </c>
      <c r="AQ40" s="313">
        <v>-50182</v>
      </c>
      <c r="AR40" s="314">
        <v>2.2000000000000002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297</v>
      </c>
      <c r="AL41" s="1130"/>
      <c r="AM41" s="1130"/>
      <c r="AN41" s="1131"/>
      <c r="AO41" s="312">
        <v>791748</v>
      </c>
      <c r="AP41" s="312">
        <v>27922</v>
      </c>
      <c r="AQ41" s="313">
        <v>22892</v>
      </c>
      <c r="AR41" s="314">
        <v>22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514</v>
      </c>
      <c r="AN49" s="1118" t="s">
        <v>548</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2347918</v>
      </c>
      <c r="AN51" s="334">
        <v>78919</v>
      </c>
      <c r="AO51" s="335">
        <v>26.4</v>
      </c>
      <c r="AP51" s="336">
        <v>85173</v>
      </c>
      <c r="AQ51" s="337">
        <v>-4.3</v>
      </c>
      <c r="AR51" s="338">
        <v>30.7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1709405</v>
      </c>
      <c r="AN52" s="342">
        <v>57457</v>
      </c>
      <c r="AO52" s="343">
        <v>70.3</v>
      </c>
      <c r="AP52" s="344">
        <v>43913</v>
      </c>
      <c r="AQ52" s="345">
        <v>-3.4</v>
      </c>
      <c r="AR52" s="346">
        <v>73.7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2072021</v>
      </c>
      <c r="AN53" s="334">
        <v>70635</v>
      </c>
      <c r="AO53" s="335">
        <v>-10.5</v>
      </c>
      <c r="AP53" s="336">
        <v>94081</v>
      </c>
      <c r="AQ53" s="337">
        <v>10.5</v>
      </c>
      <c r="AR53" s="338">
        <v>-21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1077972</v>
      </c>
      <c r="AN54" s="342">
        <v>36748</v>
      </c>
      <c r="AO54" s="343">
        <v>-36</v>
      </c>
      <c r="AP54" s="344">
        <v>48949</v>
      </c>
      <c r="AQ54" s="345">
        <v>11.5</v>
      </c>
      <c r="AR54" s="346">
        <v>-47.5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1859475</v>
      </c>
      <c r="AN55" s="334">
        <v>64404</v>
      </c>
      <c r="AO55" s="335">
        <v>-8.8000000000000007</v>
      </c>
      <c r="AP55" s="336">
        <v>92632</v>
      </c>
      <c r="AQ55" s="337">
        <v>-1.5</v>
      </c>
      <c r="AR55" s="338">
        <v>-7.3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899140</v>
      </c>
      <c r="AN56" s="342">
        <v>31142</v>
      </c>
      <c r="AO56" s="343">
        <v>-15.3</v>
      </c>
      <c r="AP56" s="344">
        <v>47978</v>
      </c>
      <c r="AQ56" s="345">
        <v>-2</v>
      </c>
      <c r="AR56" s="346">
        <v>-13.3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1291718</v>
      </c>
      <c r="AN57" s="334">
        <v>45288</v>
      </c>
      <c r="AO57" s="335">
        <v>-29.7</v>
      </c>
      <c r="AP57" s="336">
        <v>69604</v>
      </c>
      <c r="AQ57" s="337">
        <v>-24.9</v>
      </c>
      <c r="AR57" s="338">
        <v>-4.8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601385</v>
      </c>
      <c r="AN58" s="342">
        <v>21085</v>
      </c>
      <c r="AO58" s="343">
        <v>-32.299999999999997</v>
      </c>
      <c r="AP58" s="344">
        <v>36247</v>
      </c>
      <c r="AQ58" s="345">
        <v>-24.5</v>
      </c>
      <c r="AR58" s="346">
        <v>-7.8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1647617</v>
      </c>
      <c r="AN59" s="334">
        <v>58105</v>
      </c>
      <c r="AO59" s="335">
        <v>28.3</v>
      </c>
      <c r="AP59" s="336">
        <v>68410</v>
      </c>
      <c r="AQ59" s="337">
        <v>-1.7</v>
      </c>
      <c r="AR59" s="338">
        <v>30</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852746</v>
      </c>
      <c r="AN60" s="342">
        <v>30073</v>
      </c>
      <c r="AO60" s="343">
        <v>42.6</v>
      </c>
      <c r="AP60" s="344">
        <v>35086</v>
      </c>
      <c r="AQ60" s="345">
        <v>-3.2</v>
      </c>
      <c r="AR60" s="346">
        <v>45.8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1843750</v>
      </c>
      <c r="AN61" s="349">
        <v>63470</v>
      </c>
      <c r="AO61" s="350">
        <v>1.1000000000000001</v>
      </c>
      <c r="AP61" s="351">
        <v>81980</v>
      </c>
      <c r="AQ61" s="352">
        <v>-4.4000000000000004</v>
      </c>
      <c r="AR61" s="338">
        <v>5.5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1028130</v>
      </c>
      <c r="AN62" s="342">
        <v>35301</v>
      </c>
      <c r="AO62" s="343">
        <v>5.9</v>
      </c>
      <c r="AP62" s="344">
        <v>42435</v>
      </c>
      <c r="AQ62" s="345">
        <v>-4.3</v>
      </c>
      <c r="AR62" s="346">
        <v>10.199999999999999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1fx6telY9BExfAOfe13RE6ka3AaUgYPJ8oh7bRsB7MMBRpkday48dkpCI69zrfKiKkC1Choe+Q9OAwQ8gr0UQ==" saltValue="ypdjISiejMZ+gQ8KFBCqP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1" spans="125:125" ht="13.5" hidden="1" customHeight="1" x14ac:dyDescent="0.2">
      <c r="DU121" s="259"/>
    </row>
  </sheetData>
  <sheetProtection algorithmName="SHA-512" hashValue="IXfKH3FQXvEFg7a0YOnNoGdXIQVmSF48OICCgJOExVG4qZ3MmGN5kcTCN8mx5t8CnlqJEVg5vUWACsCYN8Mjlg==" saltValue="oTxId6VWJ3cShOx6Hb84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d1RDV550xHOIn2as146gEB58GP+TxVsBJsbooWY7ejMjJOzeVYYeJL6ZkPYrIdK3S2qRkAcd93glaqM5hAv9jA==" saltValue="kimT7NRFFeDj4rQR+oY3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42" t="s">
        <v>3</v>
      </c>
      <c r="D47" s="1142"/>
      <c r="E47" s="1143"/>
      <c r="F47" s="11">
        <v>24.71</v>
      </c>
      <c r="G47" s="12">
        <v>23.8</v>
      </c>
      <c r="H47" s="12">
        <v>22.9</v>
      </c>
      <c r="I47" s="12">
        <v>21.76</v>
      </c>
      <c r="J47" s="13">
        <v>27.3</v>
      </c>
    </row>
    <row r="48" spans="2:10" ht="57.75" customHeight="1" x14ac:dyDescent="0.2">
      <c r="B48" s="14"/>
      <c r="C48" s="1144" t="s">
        <v>4</v>
      </c>
      <c r="D48" s="1144"/>
      <c r="E48" s="1145"/>
      <c r="F48" s="15">
        <v>4.0199999999999996</v>
      </c>
      <c r="G48" s="16">
        <v>3.15</v>
      </c>
      <c r="H48" s="16">
        <v>5.23</v>
      </c>
      <c r="I48" s="16">
        <v>4.18</v>
      </c>
      <c r="J48" s="17">
        <v>5.74</v>
      </c>
    </row>
    <row r="49" spans="2:10" ht="57.75" customHeight="1" thickBot="1" x14ac:dyDescent="0.25">
      <c r="B49" s="18"/>
      <c r="C49" s="1146" t="s">
        <v>5</v>
      </c>
      <c r="D49" s="1146"/>
      <c r="E49" s="1147"/>
      <c r="F49" s="19" t="s">
        <v>569</v>
      </c>
      <c r="G49" s="20" t="s">
        <v>570</v>
      </c>
      <c r="H49" s="20">
        <v>1.03</v>
      </c>
      <c r="I49" s="20" t="s">
        <v>571</v>
      </c>
      <c r="J49" s="21">
        <v>7.49</v>
      </c>
    </row>
    <row r="50" spans="2:10" ht="13.2" x14ac:dyDescent="0.2"/>
  </sheetData>
  <sheetProtection algorithmName="SHA-512" hashValue="80dQSvXv1QZyfvmt40yxMf2TJ5fWcGQjkq2vGun+0ZGNCjid2M3Iteqadr2Te/UXCWjfvmF6+mON4RB7lG1hXg==" saltValue="HY3ikXzrI3vOSje6f77I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2024-03-08T06:37:44Z</cp:lastPrinted>
  <dcterms:created xsi:type="dcterms:W3CDTF">2024-02-05T01:17:36Z</dcterms:created>
  <dcterms:modified xsi:type="dcterms:W3CDTF">2024-03-21T07:53:34Z</dcterms:modified>
  <cp:category/>
</cp:coreProperties>
</file>