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Office\fsv\24上下水道局\01上下水道総務\01総務担当\06各種統計・調査\01.経営比較分析表\経営比較分析表R5（4年度決算）\03.北杜市→市町村課\"/>
    </mc:Choice>
  </mc:AlternateContent>
  <xr:revisionPtr revIDLastSave="0" documentId="13_ncr:1_{37B4C12A-DDC9-4AEC-9882-D8625F731E75}" xr6:coauthVersionLast="36" xr6:coauthVersionMax="47" xr10:uidLastSave="{00000000-0000-0000-0000-000000000000}"/>
  <workbookProtection workbookAlgorithmName="SHA-512" workbookHashValue="f+06mL/KVGNR+HKgBsga2ys/pgYA3RC2sCvGXY82EE0FjlV/zpOFFeslLRja0QKfSD2IT2jLKwH6rSLa2ubiKg==" workbookSaltValue="8UGKPM2iEYUrNG5IQRhjNw=="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P10" i="4" s="1"/>
  <c r="O6" i="5"/>
  <c r="I10" i="4" s="1"/>
  <c r="N6" i="5"/>
  <c r="M6" i="5"/>
  <c r="AD8" i="4" s="1"/>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AD10" i="4"/>
  <c r="W10" i="4"/>
  <c r="B10" i="4"/>
  <c r="W8" i="4"/>
  <c r="I8" i="4"/>
  <c r="B8" i="4"/>
</calcChain>
</file>

<file path=xl/sharedStrings.xml><?xml version="1.0" encoding="utf-8"?>
<sst xmlns="http://schemas.openxmlformats.org/spreadsheetml/2006/main" count="289" uniqueCount="116">
  <si>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</si>
  <si>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</si>
  <si>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</si>
  <si>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</si>
  <si>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</si>
  <si>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</si>
  <si>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</si>
  <si>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</si>
  <si>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</si>
  <si>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</si>
  <si>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</si>
  <si>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</si>
  <si>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</si>
  <si>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</si>
  <si>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</si>
  <si>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</si>
  <si>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</si>
  <si>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</si>
  <si>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</si>
  <si>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</si>
  <si>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</si>
  <si>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</si>
  <si>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</si>
  <si>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</si>
  <si>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</si>
  <si>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</si>
  <si>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</si>
  <si>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</si>
  <si>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</si>
  <si>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</si>
  <si>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</si>
  <si>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</si>
  <si>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</si>
  <si>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</si>
  <si>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</si>
  <si>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</si>
  <si>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</si>
  <si>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</si>
  <si>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</si>
  <si>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</si>
  <si>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</si>
  <si>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</si>
  <si>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</si>
  <si>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</si>
  <si>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</si>
  <si>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</si>
  <si>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</si>
  <si>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</si>
  <si>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</si>
  <si>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</si>
  <si>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</si>
  <si>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</si>
  <si>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</si>
  <si>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</si>
  <si>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</si>
  <si>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</si>
  <si>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</si>
  <si>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</si>
  <si>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</si>
  <si>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</si>
  <si>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</si>
  <si>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</si>
  <si>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</si>
  <si>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</si>
  <si>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</si>
  <si>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</si>
  <si>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</si>
  <si>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</si>
  <si>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</si>
  <si>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</si>
  <si>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</si>
  <si>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</si>
  <si>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</si>
  <si>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</si>
  <si>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</si>
  <si>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</si>
  <si>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</si>
  <si>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</si>
  <si>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</si>
  <si>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</si>
  <si>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</si>
  <si>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</si>
  <si>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</si>
  <si>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</si>
  <si>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</si>
  <si>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</si>
  <si>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</si>
  <si>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</si>
  <si>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</si>
  <si>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</si>
  <si>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</si>
  <si>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</si>
  <si>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</si>
  <si>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</si>
  <si>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</si>
  <si>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</si>
  <si>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</si>
  <si>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</si>
  <si>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</si>
  <si>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</si>
  <si>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</si>
  <si>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</si>
  <si>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</si>
  <si>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</si>
  <si>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</si>
  <si>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</si>
  <si>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</si>
  <si>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</si>
  <si>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</si>
  <si>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</si>
  <si>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</si>
  <si>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</si>
  <si>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</si>
  <si>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この事業は、市が設置管理している浄化槽整備事業であり、有形固定資産の約50％を償却していることから、徐々に修繕や更新の需要が高まってきている。法定検査・定期清掃時に点検を行い、長寿命化を実施しながら順次更新を行う必要がある。</t>
    <rPh sb="89" eb="93">
      <t>チョウジュミョウカ</t>
    </rPh>
    <rPh sb="94" eb="96">
      <t>ジッシ</t>
    </rPh>
    <rPh sb="100" eb="102">
      <t>ジュンジ</t>
    </rPh>
    <rPh sb="102" eb="104">
      <t>コウシン</t>
    </rPh>
    <rPh sb="105" eb="106">
      <t>オコナ</t>
    </rPh>
    <rPh sb="107" eb="109">
      <t>ヒツヨウ</t>
    </rPh>
    <phoneticPr fontId="4"/>
  </si>
  <si>
    <t>　本市の特定地域生活排水処理事業は、令和2年4月より地方公営企業会計に移行した。平成29年度から組織編成や公金徴収業務の民間委託を行い経営の健全化に努めたが、過疎化により人口減少が進む地区であり、今後も料金収入が減る見込みであることから、経営状況は一層厳しさを増すことが予想される。　　　　　　　　　　　  　
　今後は、施設の長寿命化に取り組むなど、より一層財政収支の適正を図り経営の健全化を図ることが求められる。
　そのため、平成30年度に策定した「北杜市上下水道経営基本計画」を改訂し、財政の健全化を図るとともに、持続可能な事業運営に努める。</t>
    <rPh sb="81" eb="82">
      <t>カ</t>
    </rPh>
    <rPh sb="85" eb="89">
      <t>ジンコウゲンショウ</t>
    </rPh>
    <rPh sb="161" eb="163">
      <t>シセツ</t>
    </rPh>
    <rPh sb="164" eb="168">
      <t>チョウジュミョウカ</t>
    </rPh>
    <rPh sb="242" eb="244">
      <t>カイテイ</t>
    </rPh>
    <phoneticPr fontId="4"/>
  </si>
  <si>
    <r>
      <t>　経常収支比率は、令和3年度よりも下降し78.36％となった。人口の減少による料金収入の低下が顕著であり、収支の見直しを検討する必要がある。
　また、流動比率は令和3年度に比べ改善されたが、類似団体の平均値を大きく下回っている。建設改良費等に充てられた企業債償還額がピークを迎えており、令和9年度以降に流動負債は減少していく傾向である。
　今後は、施設の長寿命化に努める必要があり、更新工事の抑制をしつつ、企業債残高に注視する必要がある。
　施設利用率が類似団体平均よりも低く、今後は、過疎化による人口の減少により一人当たりから発生する下水量も減少するため、施設の遊休化はより進行することが予想される。</t>
    </r>
    <r>
      <rPr>
        <sz val="14"/>
        <color theme="1"/>
        <rFont val="ＭＳ ゴシック"/>
        <family val="3"/>
        <charset val="128"/>
      </rPr>
      <t xml:space="preserve">
</t>
    </r>
    <r>
      <rPr>
        <sz val="11"/>
        <color theme="1"/>
        <rFont val="ＭＳ ゴシック"/>
        <family val="3"/>
        <charset val="128"/>
      </rPr>
      <t>　累積欠損金の発生要因は、一般会計からの繰入金が減少したためで、解消に向けた方針として、翌年度以降の下水道事業会計（特環・農集・特排）への繰入金のバランスと収支構造の改善を行う。</t>
    </r>
    <rPh sb="9" eb="11">
      <t>レイワ</t>
    </rPh>
    <rPh sb="12" eb="14">
      <t>ネンド</t>
    </rPh>
    <rPh sb="17" eb="19">
      <t>カコウ</t>
    </rPh>
    <rPh sb="34" eb="36">
      <t>ゲンショウ</t>
    </rPh>
    <rPh sb="39" eb="43">
      <t>リョウキンシュウニュウ</t>
    </rPh>
    <rPh sb="44" eb="46">
      <t>テイカ</t>
    </rPh>
    <rPh sb="47" eb="49">
      <t>ケンチョ</t>
    </rPh>
    <rPh sb="53" eb="55">
      <t>シュウシ</t>
    </rPh>
    <rPh sb="56" eb="58">
      <t>ミナオ</t>
    </rPh>
    <rPh sb="80" eb="82">
      <t>レイワ</t>
    </rPh>
    <rPh sb="83" eb="85">
      <t>ネンド</t>
    </rPh>
    <rPh sb="86" eb="87">
      <t>クラ</t>
    </rPh>
    <rPh sb="88" eb="90">
      <t>カイゼン</t>
    </rPh>
    <rPh sb="185" eb="187">
      <t>ヒツヨウ</t>
    </rPh>
    <rPh sb="196" eb="198">
      <t>ヨクセイ</t>
    </rPh>
    <rPh sb="243" eb="246">
      <t>カソカ</t>
    </rPh>
    <rPh sb="315" eb="319">
      <t>イッパンカイケイ</t>
    </rPh>
    <rPh sb="346" eb="351">
      <t>ヨクネンドイコウ</t>
    </rPh>
    <rPh sb="352" eb="359">
      <t>ゲスイドウジギョウカイケイ</t>
    </rPh>
    <rPh sb="360" eb="362">
      <t>トッカン</t>
    </rPh>
    <rPh sb="363" eb="365">
      <t>ノウシュウ</t>
    </rPh>
    <rPh sb="366" eb="368">
      <t>トクハイ</t>
    </rPh>
    <rPh sb="380" eb="382">
      <t>シュウシ</t>
    </rPh>
    <rPh sb="382" eb="384">
      <t>コウゾウ</t>
    </rPh>
    <rPh sb="385" eb="387">
      <t>カイゼン</t>
    </rPh>
    <rPh sb="388" eb="38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</si>
</sst>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29-488C-9084-22EC194B39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29-488C-9084-22EC194B39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43.75</c:v>
                </c:pt>
                <c:pt idx="3">
                  <c:v>43.75</c:v>
                </c:pt>
                <c:pt idx="4">
                  <c:v>38.39</c:v>
                </c:pt>
              </c:numCache>
            </c:numRef>
          </c:val>
          <c:extLst>
            <c:ext xmlns:c16="http://schemas.microsoft.com/office/drawing/2014/chart" uri="{C3380CC4-5D6E-409C-BE32-E72D297353CC}">
              <c16:uniqueId val="{00000000-09BF-41B9-997E-EAB60E6152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09BF-41B9-997E-EAB60E6152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92.67</c:v>
                </c:pt>
                <c:pt idx="3">
                  <c:v>91.71</c:v>
                </c:pt>
                <c:pt idx="4">
                  <c:v>92.67</c:v>
                </c:pt>
              </c:numCache>
            </c:numRef>
          </c:val>
          <c:extLst>
            <c:ext xmlns:c16="http://schemas.microsoft.com/office/drawing/2014/chart" uri="{C3380CC4-5D6E-409C-BE32-E72D297353CC}">
              <c16:uniqueId val="{00000000-28C8-480D-AE01-2FC1F9C3BA2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28C8-480D-AE01-2FC1F9C3BA2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98.74</c:v>
                </c:pt>
                <c:pt idx="3">
                  <c:v>107.28</c:v>
                </c:pt>
                <c:pt idx="4">
                  <c:v>78.36</c:v>
                </c:pt>
              </c:numCache>
            </c:numRef>
          </c:val>
          <c:extLst>
            <c:ext xmlns:c16="http://schemas.microsoft.com/office/drawing/2014/chart" uri="{C3380CC4-5D6E-409C-BE32-E72D297353CC}">
              <c16:uniqueId val="{00000000-4BFA-41D1-A49B-5AE3FE9854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4BFA-41D1-A49B-5AE3FE9854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43.75</c:v>
                </c:pt>
                <c:pt idx="3">
                  <c:v>46.99</c:v>
                </c:pt>
                <c:pt idx="4">
                  <c:v>50.23</c:v>
                </c:pt>
              </c:numCache>
            </c:numRef>
          </c:val>
          <c:extLst>
            <c:ext xmlns:c16="http://schemas.microsoft.com/office/drawing/2014/chart" uri="{C3380CC4-5D6E-409C-BE32-E72D297353CC}">
              <c16:uniqueId val="{00000000-CA5D-4EE0-AFF5-A0CAEC5018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CA5D-4EE0-AFF5-A0CAEC5018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17-461A-9F6D-273E9AB1415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17-461A-9F6D-273E9AB1415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5.2</c:v>
                </c:pt>
                <c:pt idx="3" formatCode="#,##0.00;&quot;△&quot;#,##0.00">
                  <c:v>0</c:v>
                </c:pt>
                <c:pt idx="4">
                  <c:v>75.25</c:v>
                </c:pt>
              </c:numCache>
            </c:numRef>
          </c:val>
          <c:extLst>
            <c:ext xmlns:c16="http://schemas.microsoft.com/office/drawing/2014/chart" uri="{C3380CC4-5D6E-409C-BE32-E72D297353CC}">
              <c16:uniqueId val="{00000000-6ADC-4AF8-9FB4-BF3DADBF3F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6ADC-4AF8-9FB4-BF3DADBF3F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20.16</c:v>
                </c:pt>
                <c:pt idx="3">
                  <c:v>76.8</c:v>
                </c:pt>
                <c:pt idx="4">
                  <c:v>107.16</c:v>
                </c:pt>
              </c:numCache>
            </c:numRef>
          </c:val>
          <c:extLst>
            <c:ext xmlns:c16="http://schemas.microsoft.com/office/drawing/2014/chart" uri="{C3380CC4-5D6E-409C-BE32-E72D297353CC}">
              <c16:uniqueId val="{00000000-DD86-46F0-B430-477164B7DF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DD86-46F0-B430-477164B7DF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D07-4364-BF58-E482AFDB77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4D07-4364-BF58-E482AFDB77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58.19</c:v>
                </c:pt>
                <c:pt idx="3">
                  <c:v>55.48</c:v>
                </c:pt>
                <c:pt idx="4">
                  <c:v>47.36</c:v>
                </c:pt>
              </c:numCache>
            </c:numRef>
          </c:val>
          <c:extLst>
            <c:ext xmlns:c16="http://schemas.microsoft.com/office/drawing/2014/chart" uri="{C3380CC4-5D6E-409C-BE32-E72D297353CC}">
              <c16:uniqueId val="{00000000-B75F-4ABB-84F4-EF2368F9B1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B75F-4ABB-84F4-EF2368F9B1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195.95</c:v>
                </c:pt>
                <c:pt idx="3">
                  <c:v>214.41</c:v>
                </c:pt>
                <c:pt idx="4">
                  <c:v>234.88</c:v>
                </c:pt>
              </c:numCache>
            </c:numRef>
          </c:val>
          <c:extLst>
            <c:ext xmlns:c16="http://schemas.microsoft.com/office/drawing/2014/chart" uri="{C3380CC4-5D6E-409C-BE32-E72D297353CC}">
              <c16:uniqueId val="{00000000-22D2-4AD8-AE52-5D7FAA987CD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22D2-4AD8-AE52-5D7FAA987CD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1" zoomScaleNormal="100" workbookViewId="0">
      <selection activeCell="BH36" sqref="BH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山梨県　北杜市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45984</v>
      </c>
      <c r="AM8" s="45"/>
      <c r="AN8" s="45"/>
      <c r="AO8" s="45"/>
      <c r="AP8" s="45"/>
      <c r="AQ8" s="45"/>
      <c r="AR8" s="45"/>
      <c r="AS8" s="45"/>
      <c r="AT8" s="46">
        <f>データ!T6</f>
        <v>602.48</v>
      </c>
      <c r="AU8" s="46"/>
      <c r="AV8" s="46"/>
      <c r="AW8" s="46"/>
      <c r="AX8" s="46"/>
      <c r="AY8" s="46"/>
      <c r="AZ8" s="46"/>
      <c r="BA8" s="46"/>
      <c r="BB8" s="46">
        <f>データ!U6</f>
        <v>76.319999999999993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38.92</v>
      </c>
      <c r="J10" s="46"/>
      <c r="K10" s="46"/>
      <c r="L10" s="46"/>
      <c r="M10" s="46"/>
      <c r="N10" s="46"/>
      <c r="O10" s="46"/>
      <c r="P10" s="46">
        <f>データ!P6</f>
        <v>0.42</v>
      </c>
      <c r="Q10" s="46"/>
      <c r="R10" s="46"/>
      <c r="S10" s="46"/>
      <c r="T10" s="46"/>
      <c r="U10" s="46"/>
      <c r="V10" s="46"/>
      <c r="W10" s="46">
        <f>データ!Q6</f>
        <v>100</v>
      </c>
      <c r="X10" s="46"/>
      <c r="Y10" s="46"/>
      <c r="Z10" s="46"/>
      <c r="AA10" s="46"/>
      <c r="AB10" s="46"/>
      <c r="AC10" s="46"/>
      <c r="AD10" s="45">
        <f>データ!R6</f>
        <v>2090</v>
      </c>
      <c r="AE10" s="45"/>
      <c r="AF10" s="45"/>
      <c r="AG10" s="45"/>
      <c r="AH10" s="45"/>
      <c r="AI10" s="45"/>
      <c r="AJ10" s="45"/>
      <c r="AK10" s="2"/>
      <c r="AL10" s="45">
        <f>データ!V6</f>
        <v>191</v>
      </c>
      <c r="AM10" s="45"/>
      <c r="AN10" s="45"/>
      <c r="AO10" s="45"/>
      <c r="AP10" s="45"/>
      <c r="AQ10" s="45"/>
      <c r="AR10" s="45"/>
      <c r="AS10" s="45"/>
      <c r="AT10" s="46">
        <f>データ!W6</f>
        <v>0.13</v>
      </c>
      <c r="AU10" s="46"/>
      <c r="AV10" s="46"/>
      <c r="AW10" s="46"/>
      <c r="AX10" s="46"/>
      <c r="AY10" s="46"/>
      <c r="AZ10" s="46"/>
      <c r="BA10" s="46"/>
      <c r="BB10" s="46">
        <f>データ!X6</f>
        <v>1469.23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FuaIU4A7HsnyO4+vfZbEzgTIBTC3bgQUI0OA5cI8QLsxHVMV7DBZWacuh0NdrMaiR7IPHEYnX67OqJXIh4thVQ==" saltValue="kluDnsHZp2pV9hEzQJskg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192091</v>
      </c>
      <c r="D6" s="19">
        <f t="shared" si="3"/>
        <v>46</v>
      </c>
      <c r="E6" s="19">
        <f t="shared" si="3"/>
        <v>18</v>
      </c>
      <c r="F6" s="19">
        <f t="shared" si="3"/>
        <v>0</v>
      </c>
      <c r="G6" s="19">
        <f t="shared" si="3"/>
        <v>0</v>
      </c>
      <c r="H6" s="19" t="str">
        <f t="shared" si="3"/>
        <v>山梨県　北杜市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38.92</v>
      </c>
      <c r="P6" s="20">
        <f t="shared" si="3"/>
        <v>0.42</v>
      </c>
      <c r="Q6" s="20">
        <f t="shared" si="3"/>
        <v>100</v>
      </c>
      <c r="R6" s="20">
        <f t="shared" si="3"/>
        <v>2090</v>
      </c>
      <c r="S6" s="20">
        <f t="shared" si="3"/>
        <v>45984</v>
      </c>
      <c r="T6" s="20">
        <f t="shared" si="3"/>
        <v>602.48</v>
      </c>
      <c r="U6" s="20">
        <f t="shared" si="3"/>
        <v>76.319999999999993</v>
      </c>
      <c r="V6" s="20">
        <f t="shared" si="3"/>
        <v>191</v>
      </c>
      <c r="W6" s="20">
        <f t="shared" si="3"/>
        <v>0.13</v>
      </c>
      <c r="X6" s="20">
        <f t="shared" si="3"/>
        <v>1469.23</v>
      </c>
      <c r="Y6" s="21" t="str">
        <f>IF(Y7="",NA(),Y7)</f>
        <v>-</v>
      </c>
      <c r="Z6" s="21" t="str">
        <f t="shared" ref="Z6:AH6" si="4">IF(Z7="",NA(),Z7)</f>
        <v>-</v>
      </c>
      <c r="AA6" s="21">
        <f t="shared" si="4"/>
        <v>98.74</v>
      </c>
      <c r="AB6" s="21">
        <f t="shared" si="4"/>
        <v>107.28</v>
      </c>
      <c r="AC6" s="21">
        <f t="shared" si="4"/>
        <v>78.36</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1">
        <f t="shared" si="5"/>
        <v>5.2</v>
      </c>
      <c r="AM6" s="20">
        <f t="shared" si="5"/>
        <v>0</v>
      </c>
      <c r="AN6" s="21">
        <f t="shared" si="5"/>
        <v>75.25</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20.16</v>
      </c>
      <c r="AX6" s="21">
        <f t="shared" si="6"/>
        <v>76.8</v>
      </c>
      <c r="AY6" s="21">
        <f t="shared" si="6"/>
        <v>107.16</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58.19</v>
      </c>
      <c r="BT6" s="21">
        <f t="shared" si="8"/>
        <v>55.48</v>
      </c>
      <c r="BU6" s="21">
        <f t="shared" si="8"/>
        <v>47.36</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195.95</v>
      </c>
      <c r="CE6" s="21">
        <f t="shared" si="9"/>
        <v>214.41</v>
      </c>
      <c r="CF6" s="21">
        <f t="shared" si="9"/>
        <v>234.88</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43.75</v>
      </c>
      <c r="CP6" s="21">
        <f t="shared" si="10"/>
        <v>43.75</v>
      </c>
      <c r="CQ6" s="21">
        <f t="shared" si="10"/>
        <v>38.39</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92.67</v>
      </c>
      <c r="DA6" s="21">
        <f t="shared" si="11"/>
        <v>91.71</v>
      </c>
      <c r="DB6" s="21">
        <f t="shared" si="11"/>
        <v>92.67</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43.75</v>
      </c>
      <c r="DL6" s="21">
        <f t="shared" si="12"/>
        <v>46.99</v>
      </c>
      <c r="DM6" s="21">
        <f t="shared" si="12"/>
        <v>50.23</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192091</v>
      </c>
      <c r="D7" s="23">
        <v>46</v>
      </c>
      <c r="E7" s="23">
        <v>18</v>
      </c>
      <c r="F7" s="23">
        <v>0</v>
      </c>
      <c r="G7" s="23">
        <v>0</v>
      </c>
      <c r="H7" s="23" t="s">
        <v>96</v>
      </c>
      <c r="I7" s="23" t="s">
        <v>97</v>
      </c>
      <c r="J7" s="23" t="s">
        <v>98</v>
      </c>
      <c r="K7" s="23" t="s">
        <v>99</v>
      </c>
      <c r="L7" s="23" t="s">
        <v>100</v>
      </c>
      <c r="M7" s="23" t="s">
        <v>101</v>
      </c>
      <c r="N7" s="24" t="s">
        <v>102</v>
      </c>
      <c r="O7" s="24">
        <v>38.92</v>
      </c>
      <c r="P7" s="24">
        <v>0.42</v>
      </c>
      <c r="Q7" s="24">
        <v>100</v>
      </c>
      <c r="R7" s="24">
        <v>2090</v>
      </c>
      <c r="S7" s="24">
        <v>45984</v>
      </c>
      <c r="T7" s="24">
        <v>602.48</v>
      </c>
      <c r="U7" s="24">
        <v>76.319999999999993</v>
      </c>
      <c r="V7" s="24">
        <v>191</v>
      </c>
      <c r="W7" s="24">
        <v>0.13</v>
      </c>
      <c r="X7" s="24">
        <v>1469.23</v>
      </c>
      <c r="Y7" s="24" t="s">
        <v>102</v>
      </c>
      <c r="Z7" s="24" t="s">
        <v>102</v>
      </c>
      <c r="AA7" s="24">
        <v>98.74</v>
      </c>
      <c r="AB7" s="24">
        <v>107.28</v>
      </c>
      <c r="AC7" s="24">
        <v>78.36</v>
      </c>
      <c r="AD7" s="24" t="s">
        <v>102</v>
      </c>
      <c r="AE7" s="24" t="s">
        <v>102</v>
      </c>
      <c r="AF7" s="24">
        <v>99.03</v>
      </c>
      <c r="AG7" s="24">
        <v>100.41</v>
      </c>
      <c r="AH7" s="24">
        <v>100.17</v>
      </c>
      <c r="AI7" s="24">
        <v>100.42</v>
      </c>
      <c r="AJ7" s="24" t="s">
        <v>102</v>
      </c>
      <c r="AK7" s="24" t="s">
        <v>102</v>
      </c>
      <c r="AL7" s="24">
        <v>5.2</v>
      </c>
      <c r="AM7" s="24">
        <v>0</v>
      </c>
      <c r="AN7" s="24">
        <v>75.25</v>
      </c>
      <c r="AO7" s="24" t="s">
        <v>102</v>
      </c>
      <c r="AP7" s="24" t="s">
        <v>102</v>
      </c>
      <c r="AQ7" s="24">
        <v>74.239999999999995</v>
      </c>
      <c r="AR7" s="24">
        <v>83.92</v>
      </c>
      <c r="AS7" s="24">
        <v>89.31</v>
      </c>
      <c r="AT7" s="24">
        <v>82.66</v>
      </c>
      <c r="AU7" s="24" t="s">
        <v>102</v>
      </c>
      <c r="AV7" s="24" t="s">
        <v>102</v>
      </c>
      <c r="AW7" s="24">
        <v>20.16</v>
      </c>
      <c r="AX7" s="24">
        <v>76.8</v>
      </c>
      <c r="AY7" s="24">
        <v>107.16</v>
      </c>
      <c r="AZ7" s="24" t="s">
        <v>102</v>
      </c>
      <c r="BA7" s="24" t="s">
        <v>102</v>
      </c>
      <c r="BB7" s="24">
        <v>100.47</v>
      </c>
      <c r="BC7" s="24">
        <v>122.71</v>
      </c>
      <c r="BD7" s="24">
        <v>138.19999999999999</v>
      </c>
      <c r="BE7" s="24">
        <v>140.15</v>
      </c>
      <c r="BF7" s="24" t="s">
        <v>102</v>
      </c>
      <c r="BG7" s="24" t="s">
        <v>102</v>
      </c>
      <c r="BH7" s="24">
        <v>0</v>
      </c>
      <c r="BI7" s="24">
        <v>0</v>
      </c>
      <c r="BJ7" s="24">
        <v>0</v>
      </c>
      <c r="BK7" s="24" t="s">
        <v>102</v>
      </c>
      <c r="BL7" s="24" t="s">
        <v>102</v>
      </c>
      <c r="BM7" s="24">
        <v>294.27</v>
      </c>
      <c r="BN7" s="24">
        <v>294.08999999999997</v>
      </c>
      <c r="BO7" s="24">
        <v>294.08999999999997</v>
      </c>
      <c r="BP7" s="24">
        <v>307.39</v>
      </c>
      <c r="BQ7" s="24" t="s">
        <v>102</v>
      </c>
      <c r="BR7" s="24" t="s">
        <v>102</v>
      </c>
      <c r="BS7" s="24">
        <v>58.19</v>
      </c>
      <c r="BT7" s="24">
        <v>55.48</v>
      </c>
      <c r="BU7" s="24">
        <v>47.36</v>
      </c>
      <c r="BV7" s="24" t="s">
        <v>102</v>
      </c>
      <c r="BW7" s="24" t="s">
        <v>102</v>
      </c>
      <c r="BX7" s="24">
        <v>60.59</v>
      </c>
      <c r="BY7" s="24">
        <v>60</v>
      </c>
      <c r="BZ7" s="24">
        <v>59.01</v>
      </c>
      <c r="CA7" s="24">
        <v>57.03</v>
      </c>
      <c r="CB7" s="24" t="s">
        <v>102</v>
      </c>
      <c r="CC7" s="24" t="s">
        <v>102</v>
      </c>
      <c r="CD7" s="24">
        <v>195.95</v>
      </c>
      <c r="CE7" s="24">
        <v>214.41</v>
      </c>
      <c r="CF7" s="24">
        <v>234.88</v>
      </c>
      <c r="CG7" s="24" t="s">
        <v>102</v>
      </c>
      <c r="CH7" s="24" t="s">
        <v>102</v>
      </c>
      <c r="CI7" s="24">
        <v>280.23</v>
      </c>
      <c r="CJ7" s="24">
        <v>282.70999999999998</v>
      </c>
      <c r="CK7" s="24">
        <v>291.82</v>
      </c>
      <c r="CL7" s="24">
        <v>294.83</v>
      </c>
      <c r="CM7" s="24" t="s">
        <v>102</v>
      </c>
      <c r="CN7" s="24" t="s">
        <v>102</v>
      </c>
      <c r="CO7" s="24">
        <v>43.75</v>
      </c>
      <c r="CP7" s="24">
        <v>43.75</v>
      </c>
      <c r="CQ7" s="24">
        <v>38.39</v>
      </c>
      <c r="CR7" s="24" t="s">
        <v>102</v>
      </c>
      <c r="CS7" s="24" t="s">
        <v>102</v>
      </c>
      <c r="CT7" s="24">
        <v>58.19</v>
      </c>
      <c r="CU7" s="24">
        <v>56.52</v>
      </c>
      <c r="CV7" s="24">
        <v>88.45</v>
      </c>
      <c r="CW7" s="24">
        <v>84.27</v>
      </c>
      <c r="CX7" s="24" t="s">
        <v>102</v>
      </c>
      <c r="CY7" s="24" t="s">
        <v>102</v>
      </c>
      <c r="CZ7" s="24">
        <v>92.67</v>
      </c>
      <c r="DA7" s="24">
        <v>91.71</v>
      </c>
      <c r="DB7" s="24">
        <v>92.67</v>
      </c>
      <c r="DC7" s="24" t="s">
        <v>102</v>
      </c>
      <c r="DD7" s="24" t="s">
        <v>102</v>
      </c>
      <c r="DE7" s="24">
        <v>87.8</v>
      </c>
      <c r="DF7" s="24">
        <v>88.43</v>
      </c>
      <c r="DG7" s="24">
        <v>90.34</v>
      </c>
      <c r="DH7" s="24">
        <v>86.02</v>
      </c>
      <c r="DI7" s="24" t="s">
        <v>102</v>
      </c>
      <c r="DJ7" s="24" t="s">
        <v>102</v>
      </c>
      <c r="DK7" s="24">
        <v>43.75</v>
      </c>
      <c r="DL7" s="24">
        <v>46.99</v>
      </c>
      <c r="DM7" s="24">
        <v>50.23</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有賀　英敏</cp:lastModifiedBy>
  <cp:lastPrinted>2024-02-19T23:47:30Z</cp:lastPrinted>
  <dcterms:created xsi:type="dcterms:W3CDTF">2023-12-12T01:07:39Z</dcterms:created>
  <dcterms:modified xsi:type="dcterms:W3CDTF">2024-02-21T02:28:41Z</dcterms:modified>
  <cp:category/>
</cp:coreProperties>
</file>