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Jsfil001\新共有フォルダ\01_各課専用フォルダ\110_上下水道課\01_下水道担当\030_調査\R05調査物\060220_【韮崎市】Re 【山梨県市町村課：25】公営企業に係る経営比較分析表（令和４年度）の分析等について（提出）\"/>
    </mc:Choice>
  </mc:AlternateContent>
  <xr:revisionPtr revIDLastSave="0" documentId="13_ncr:1_{427F5331-A16C-411C-99A2-41D992E3A531}" xr6:coauthVersionLast="36" xr6:coauthVersionMax="47" xr10:uidLastSave="{00000000-0000-0000-0000-000000000000}"/>
  <workbookProtection workbookAlgorithmName="SHA-512" workbookHashValue="eT9G6Y1moph1WwKnU8eBOSOeIQsAocRMipoQmJ1jsU0vP67NBQFUzWBQLT9PxP0V347ZSw741WLO+AKNQmhuTg==" workbookSaltValue="wDFD7XGBscdZzDZy6dpfkw==" workbookSpinCount="100000" lockStructure="1"/>
  <bookViews>
    <workbookView xWindow="22935" yWindow="-2430" windowWidth="30930" windowHeight="1677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H85" i="4"/>
  <c r="E85" i="4"/>
  <c r="BB10" i="4"/>
  <c r="AD10" i="4"/>
  <c r="W10" i="4"/>
  <c r="B10" i="4"/>
  <c r="BB8" i="4"/>
  <c r="AT8" i="4"/>
  <c r="AD8" i="4"/>
  <c r="W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<sst xmlns="http://schemas.openxmlformats.org/spreadsheetml/2006/main" count="278" uniqueCount="116">
  <si>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</si>
  <si>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</si>
  <si>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</si>
  <si>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</si>
  <si>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</si>
  <si>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</si>
  <si>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</si>
  <si>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</si>
  <si>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</si>
  <si>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</si>
  <si>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</si>
  <si>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</si>
  <si>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</si>
  <si>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</si>
  <si>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</si>
  <si>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</si>
  <si>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</si>
  <si>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</si>
  <si>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</si>
  <si>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</si>
  <si>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</si>
  <si>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</si>
  <si>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</si>
  <si>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</si>
  <si>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</si>
  <si>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</si>
  <si>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</si>
  <si>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</si>
  <si>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</si>
  <si>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</si>
  <si>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</si>
  <si>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</si>
  <si>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</si>
  <si>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</si>
  <si>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</si>
  <si>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</si>
  <si>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</si>
  <si>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</si>
  <si>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</si>
  <si>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</si>
  <si>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</si>
  <si>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</si>
  <si>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</si>
  <si>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</si>
  <si>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</si>
  <si>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</si>
  <si>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</si>
  <si>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</si>
  <si>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</si>
  <si>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</si>
  <si>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</si>
  <si>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</si>
  <si>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</si>
  <si>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</si>
  <si>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</si>
  <si>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</si>
  <si>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</si>
  <si>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</si>
  <si>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</si>
  <si>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</si>
  <si>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</si>
  <si>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</si>
  <si>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</si>
  <si>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</si>
  <si>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</si>
  <si>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</si>
  <si>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</si>
  <si>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</si>
  <si>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</si>
  <si>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</si>
  <si>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</si>
  <si>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</si>
  <si>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</si>
  <si>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</si>
  <si>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</si>
  <si>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</si>
  <si>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</si>
  <si>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</si>
  <si>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</si>
  <si>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</si>
  <si>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</si>
  <si>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</si>
  <si>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</si>
  <si>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</si>
  <si>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</si>
  <si>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</si>
  <si>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</si>
  <si>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</si>
  <si>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</si>
  <si>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</si>
  <si>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</si>
  <si>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</si>
  <si>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</si>
  <si>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</si>
  <si>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</si>
  <si>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</si>
  <si>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</si>
  <si>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下水道事業</t>
  </si>
  <si>
    <t>公共下水道</t>
  </si>
  <si>
    <t>Cd2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</si>
  <si>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</si>
  <si>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</si>
  <si>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</si>
  <si>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</si>
  <si>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</si>
  <si>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</si>
  <si>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</si>
  <si>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</si>
  <si>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</si>
  <si>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</si>
  <si>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</si>
  <si>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</si>
  <si>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</si>
  <si>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管は平成元年から整備を始め、市内の一部が平成8年から供用開始したものであり、現時点では、管路の老朽化が心配される個所等はないが、今後、維持管理を行っていくなかで、ストックマネジメント計画等を立て、事業費の平準化を図り、計画的かつ効率的な維持修繕及び改築更新を行っていく必要がある。</t>
    <rPh sb="1" eb="5">
      <t>ゲスイドウカン</t>
    </rPh>
    <rPh sb="6" eb="8">
      <t>ヘイセイ</t>
    </rPh>
    <rPh sb="8" eb="10">
      <t>ガンネン</t>
    </rPh>
    <rPh sb="12" eb="14">
      <t>セイビ</t>
    </rPh>
    <rPh sb="15" eb="16">
      <t>ハジ</t>
    </rPh>
    <rPh sb="18" eb="20">
      <t>シナイ</t>
    </rPh>
    <rPh sb="21" eb="23">
      <t>イチブ</t>
    </rPh>
    <rPh sb="24" eb="26">
      <t>ヘイセイ</t>
    </rPh>
    <rPh sb="27" eb="28">
      <t>ネン</t>
    </rPh>
    <rPh sb="30" eb="34">
      <t>キョウヨウカイシ</t>
    </rPh>
    <rPh sb="42" eb="45">
      <t>ゲンジテン</t>
    </rPh>
    <rPh sb="48" eb="50">
      <t>カンロ</t>
    </rPh>
    <rPh sb="51" eb="54">
      <t>ロウキュウカ</t>
    </rPh>
    <rPh sb="55" eb="57">
      <t>シンパイ</t>
    </rPh>
    <rPh sb="60" eb="63">
      <t>カショトウ</t>
    </rPh>
    <rPh sb="68" eb="70">
      <t>コンゴ</t>
    </rPh>
    <rPh sb="71" eb="75">
      <t>イジカンリ</t>
    </rPh>
    <rPh sb="76" eb="77">
      <t>オコナ</t>
    </rPh>
    <rPh sb="95" eb="98">
      <t>ケイカクトウ</t>
    </rPh>
    <rPh sb="99" eb="100">
      <t>タ</t>
    </rPh>
    <rPh sb="102" eb="105">
      <t>ジギョウヒ</t>
    </rPh>
    <rPh sb="106" eb="109">
      <t>ヘイジュンカ</t>
    </rPh>
    <rPh sb="110" eb="111">
      <t>ハカ</t>
    </rPh>
    <rPh sb="113" eb="116">
      <t>ケイカクテキ</t>
    </rPh>
    <rPh sb="118" eb="121">
      <t>コウリツテキ</t>
    </rPh>
    <rPh sb="122" eb="126">
      <t>イジシュウゼン</t>
    </rPh>
    <rPh sb="126" eb="127">
      <t>オヨ</t>
    </rPh>
    <rPh sb="128" eb="132">
      <t>カイチクコウシン</t>
    </rPh>
    <rPh sb="133" eb="134">
      <t>オコナ</t>
    </rPh>
    <rPh sb="138" eb="140">
      <t>ヒツヨウ</t>
    </rPh>
    <phoneticPr fontId="4"/>
  </si>
  <si>
    <t>　下水道は平成元年から整備が始まり、全体計画の6割程度の整備率となっている。平成29年度に下水道使用料の見直しを実施し、整備済みの区域についても、順次接続件数は多くなってきているが、経常収支比率及び経費回収率をみても、現在の下水道事業における経営は健全とは言えない状況である。
　接続促進による使用料金の収入増、類似団体平均や近隣自治体との比較・分析による料金水準の見直し等を行い、水洗化率の向上及び経営健全化を図っていく必要がある。
　令和2年度に公営企業会計に移行したことで、よりきめ細やかな経営分析を基に下水道事業を進めていき、下水道財政の経営基盤強化を図っていく。</t>
    <rPh sb="1" eb="4">
      <t>ゲスイドウ</t>
    </rPh>
    <rPh sb="5" eb="7">
      <t>ヘイセイ</t>
    </rPh>
    <rPh sb="7" eb="9">
      <t>ガンネン</t>
    </rPh>
    <rPh sb="11" eb="13">
      <t>セイビ</t>
    </rPh>
    <rPh sb="14" eb="15">
      <t>ハジ</t>
    </rPh>
    <rPh sb="18" eb="20">
      <t>ゼンタイ</t>
    </rPh>
    <rPh sb="20" eb="22">
      <t>ケイカク</t>
    </rPh>
    <rPh sb="24" eb="25">
      <t>ワリ</t>
    </rPh>
    <rPh sb="25" eb="27">
      <t>テイド</t>
    </rPh>
    <rPh sb="28" eb="31">
      <t>セイビリツ</t>
    </rPh>
    <rPh sb="38" eb="40">
      <t>ヘイセイ</t>
    </rPh>
    <rPh sb="42" eb="43">
      <t>ネン</t>
    </rPh>
    <rPh sb="43" eb="44">
      <t>ド</t>
    </rPh>
    <rPh sb="45" eb="51">
      <t>ゲスイドウシヨウリョウ</t>
    </rPh>
    <rPh sb="52" eb="54">
      <t>ミナオ</t>
    </rPh>
    <rPh sb="56" eb="58">
      <t>ジッシ</t>
    </rPh>
    <rPh sb="60" eb="63">
      <t>セイビズ</t>
    </rPh>
    <rPh sb="65" eb="67">
      <t>クイキ</t>
    </rPh>
    <rPh sb="73" eb="79">
      <t>ジュンジセツゾクケンスウ</t>
    </rPh>
    <rPh sb="80" eb="81">
      <t>オオ</t>
    </rPh>
    <rPh sb="91" eb="95">
      <t>ケイジョウシュウシ</t>
    </rPh>
    <rPh sb="95" eb="97">
      <t>ヒリツ</t>
    </rPh>
    <rPh sb="97" eb="98">
      <t>オヨ</t>
    </rPh>
    <rPh sb="99" eb="104">
      <t>ケイヒカイシュウリツ</t>
    </rPh>
    <rPh sb="109" eb="111">
      <t>ゲンザイ</t>
    </rPh>
    <rPh sb="112" eb="115">
      <t>ゲスイドウ</t>
    </rPh>
    <rPh sb="115" eb="117">
      <t>ジギョウ</t>
    </rPh>
    <rPh sb="121" eb="123">
      <t>ケイエイ</t>
    </rPh>
    <rPh sb="124" eb="126">
      <t>ケンゼン</t>
    </rPh>
    <rPh sb="128" eb="129">
      <t>イ</t>
    </rPh>
    <rPh sb="132" eb="134">
      <t>ジョウキョウ</t>
    </rPh>
    <rPh sb="140" eb="144">
      <t>セツゾクソクシン</t>
    </rPh>
    <rPh sb="147" eb="151">
      <t>シヨウリョウキン</t>
    </rPh>
    <rPh sb="152" eb="155">
      <t>シュウニュウゾウ</t>
    </rPh>
    <rPh sb="156" eb="160">
      <t>ルイジダンタイ</t>
    </rPh>
    <rPh sb="160" eb="162">
      <t>ヘイキン</t>
    </rPh>
    <rPh sb="244" eb="245">
      <t>コマ</t>
    </rPh>
    <rPh sb="248" eb="252">
      <t>ケイエイブンセキ</t>
    </rPh>
    <rPh sb="253" eb="254">
      <t>モト</t>
    </rPh>
    <rPh sb="255" eb="260">
      <t>ゲスイドウジギョウ</t>
    </rPh>
    <rPh sb="261" eb="262">
      <t>スス</t>
    </rPh>
    <rPh sb="267" eb="272">
      <t>ゲスイドウザイセイ</t>
    </rPh>
    <rPh sb="273" eb="277">
      <t>ケイエイキバン</t>
    </rPh>
    <rPh sb="277" eb="279">
      <t>キョウカ</t>
    </rPh>
    <rPh sb="280" eb="281">
      <t>ハカ</t>
    </rPh>
    <phoneticPr fontId="4"/>
  </si>
  <si>
    <r>
      <t>①経常収支比率は、下水道使用料及び一般会計からの繰入金等の収益で総費用及び地方債償還金等の費用を賄い切れていない状況であり、より一層の経営改善に向けた取り組みが必要である。
③流動比率は、下水道整備をしているため下水道接続件数が増加している。そのため、下水道使用料の収益が増加し、流動比率が増加している。
④企業債残高対事業規模比率は、類似団体に比べて低くなっている。令和3年度は企業債利息に充てる一般会計負担額が減少したが、令和4年度は同水準に戻った。
⑤経費回収率は、汚水処理に係る費用が使用料以外の収入により賄われている状況となっている。今後は、適正な使用料収入の確保に向けた、経営改善が必要と考える。
⑥汚水処理原価は、近年横ばいとなっており、類似団体と比較すると下回っている状況であるが、</t>
    </r>
    <r>
      <rPr>
        <sz val="11"/>
        <rFont val="ＭＳ ゴシック"/>
        <family val="3"/>
        <charset val="128"/>
      </rPr>
      <t>将来的には有収水量や汚水処理費が増加する見込みであるので、維持管理費の削減や接続率の向上を図る必要がある。</t>
    </r>
    <r>
      <rPr>
        <sz val="11"/>
        <color theme="1"/>
        <rFont val="ＭＳ ゴシック"/>
        <family val="3"/>
        <charset val="128"/>
      </rPr>
      <t xml:space="preserve">
⑧水洗化率は、類似団体平均値と比べて高い率となっている。</t>
    </r>
    <rPh sb="1" eb="7">
      <t>ケイジョウシュウシヒリツ</t>
    </rPh>
    <rPh sb="9" eb="15">
      <t>ゲスイドウシヨウリョウ</t>
    </rPh>
    <rPh sb="15" eb="16">
      <t>オヨ</t>
    </rPh>
    <rPh sb="17" eb="21">
      <t>イッパンカイケイ</t>
    </rPh>
    <rPh sb="24" eb="27">
      <t>クリイレキン</t>
    </rPh>
    <rPh sb="27" eb="28">
      <t>トウ</t>
    </rPh>
    <rPh sb="29" eb="31">
      <t>シュウエキ</t>
    </rPh>
    <rPh sb="32" eb="36">
      <t>ソウヒヨウオヨ</t>
    </rPh>
    <rPh sb="37" eb="40">
      <t>チホウサイ</t>
    </rPh>
    <rPh sb="40" eb="43">
      <t>ショウカンキン</t>
    </rPh>
    <rPh sb="43" eb="44">
      <t>トウ</t>
    </rPh>
    <rPh sb="45" eb="47">
      <t>ヒヨウ</t>
    </rPh>
    <rPh sb="48" eb="49">
      <t>マカナ</t>
    </rPh>
    <rPh sb="50" eb="51">
      <t>キ</t>
    </rPh>
    <rPh sb="56" eb="58">
      <t>ジョウキョウ</t>
    </rPh>
    <rPh sb="64" eb="66">
      <t>イッソウ</t>
    </rPh>
    <rPh sb="67" eb="71">
      <t>ケイエイカイゼン</t>
    </rPh>
    <rPh sb="72" eb="73">
      <t>ム</t>
    </rPh>
    <rPh sb="75" eb="76">
      <t>ト</t>
    </rPh>
    <rPh sb="77" eb="78">
      <t>ク</t>
    </rPh>
    <rPh sb="80" eb="82">
      <t>ヒツヨウ</t>
    </rPh>
    <rPh sb="89" eb="93">
      <t>リュウドウヒリツ</t>
    </rPh>
    <rPh sb="95" eb="100">
      <t>ゲスイドウセイビ</t>
    </rPh>
    <rPh sb="107" eb="114">
      <t>ゲスイドウセツゾクケンスウ</t>
    </rPh>
    <rPh sb="115" eb="117">
      <t>ゾウカ</t>
    </rPh>
    <rPh sb="127" eb="133">
      <t>ゲスイドウシヨウリョウ</t>
    </rPh>
    <rPh sb="134" eb="136">
      <t>シュウエキ</t>
    </rPh>
    <rPh sb="137" eb="139">
      <t>ゾウカ</t>
    </rPh>
    <rPh sb="141" eb="145">
      <t>リュウドウヒリツ</t>
    </rPh>
    <rPh sb="146" eb="148">
      <t>ゾウカ</t>
    </rPh>
    <rPh sb="170" eb="178">
      <t>ルイジダンタ</t>
    </rPh>
    <rPh sb="178" eb="179">
      <t>ヒク</t>
    </rPh>
    <rPh sb="186" eb="188">
      <t>レイワ</t>
    </rPh>
    <rPh sb="189" eb="191">
      <t>ネンド</t>
    </rPh>
    <rPh sb="232" eb="237">
      <t>ケイヒカイシュウリツ</t>
    </rPh>
    <rPh sb="239" eb="243">
      <t>オスイショリ</t>
    </rPh>
    <rPh sb="244" eb="245">
      <t>カカ</t>
    </rPh>
    <rPh sb="246" eb="248">
      <t>ヒヨウ</t>
    </rPh>
    <rPh sb="249" eb="252">
      <t>シヨウリョウ</t>
    </rPh>
    <rPh sb="252" eb="254">
      <t>イガイ</t>
    </rPh>
    <rPh sb="255" eb="257">
      <t>シュウニュウ</t>
    </rPh>
    <rPh sb="260" eb="261">
      <t>マカナ</t>
    </rPh>
    <rPh sb="266" eb="268">
      <t>ジョウキョウ</t>
    </rPh>
    <rPh sb="275" eb="277">
      <t>コンゴ</t>
    </rPh>
    <rPh sb="279" eb="281">
      <t>テキセイ</t>
    </rPh>
    <rPh sb="282" eb="287">
      <t>シヨウリョウシュウニュウ</t>
    </rPh>
    <rPh sb="288" eb="290">
      <t>カクホ</t>
    </rPh>
    <rPh sb="291" eb="292">
      <t>ム</t>
    </rPh>
    <rPh sb="295" eb="299">
      <t>ケイエイカイゼン</t>
    </rPh>
    <rPh sb="300" eb="302">
      <t>ヒツヨウ</t>
    </rPh>
    <rPh sb="303" eb="304">
      <t>カンガ</t>
    </rPh>
    <rPh sb="310" eb="316">
      <t>オスイショリゲンカ</t>
    </rPh>
    <rPh sb="318" eb="320">
      <t>キンネン</t>
    </rPh>
    <rPh sb="320" eb="321">
      <t>ヨコ</t>
    </rPh>
    <rPh sb="330" eb="332">
      <t>ルイジ</t>
    </rPh>
    <rPh sb="332" eb="334">
      <t>ダンタイ</t>
    </rPh>
    <rPh sb="335" eb="337">
      <t>ヒカク</t>
    </rPh>
    <rPh sb="340" eb="342">
      <t>シタマワ</t>
    </rPh>
    <rPh sb="346" eb="348">
      <t>ジョウキョウ</t>
    </rPh>
    <rPh sb="353" eb="356">
      <t>ショウライテキ</t>
    </rPh>
    <rPh sb="358" eb="362">
      <t>ユウシュウスイリョウ</t>
    </rPh>
    <rPh sb="363" eb="368">
      <t>オスイショリヒ</t>
    </rPh>
    <rPh sb="369" eb="371">
      <t>ゾウカ</t>
    </rPh>
    <rPh sb="373" eb="375">
      <t>ミコ</t>
    </rPh>
    <rPh sb="382" eb="387">
      <t>イジカンリヒ</t>
    </rPh>
    <rPh sb="388" eb="390">
      <t>サクゲン</t>
    </rPh>
    <rPh sb="391" eb="394">
      <t>セツゾクリツ</t>
    </rPh>
    <rPh sb="395" eb="397">
      <t>コウジョウ</t>
    </rPh>
    <rPh sb="398" eb="399">
      <t>ハカ</t>
    </rPh>
    <rPh sb="400" eb="402">
      <t>ヒツヨウ</t>
    </rPh>
    <rPh sb="409" eb="412">
      <t>スイセンカ</t>
    </rPh>
    <rPh sb="412" eb="41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</si>
</sst>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5E-4F65-A1D6-378122C250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925E-4F65-A1D6-378122C250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14-486B-8E12-CAAC7C3101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EA14-486B-8E12-CAAC7C3101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93.4</c:v>
                </c:pt>
                <c:pt idx="3">
                  <c:v>93.75</c:v>
                </c:pt>
                <c:pt idx="4">
                  <c:v>93.86</c:v>
                </c:pt>
              </c:numCache>
            </c:numRef>
          </c:val>
          <c:extLst>
            <c:ext xmlns:c16="http://schemas.microsoft.com/office/drawing/2014/chart" uri="{C3380CC4-5D6E-409C-BE32-E72D297353CC}">
              <c16:uniqueId val="{00000000-6C63-4DBB-A133-7912597246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6C63-4DBB-A133-7912597246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98.7</c:v>
                </c:pt>
                <c:pt idx="3">
                  <c:v>99.39</c:v>
                </c:pt>
                <c:pt idx="4">
                  <c:v>98.87</c:v>
                </c:pt>
              </c:numCache>
            </c:numRef>
          </c:val>
          <c:extLst>
            <c:ext xmlns:c16="http://schemas.microsoft.com/office/drawing/2014/chart" uri="{C3380CC4-5D6E-409C-BE32-E72D297353CC}">
              <c16:uniqueId val="{00000000-DF1E-47DF-8368-775A050D06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DF1E-47DF-8368-775A050D06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2.78</c:v>
                </c:pt>
                <c:pt idx="3">
                  <c:v>5.45</c:v>
                </c:pt>
                <c:pt idx="4">
                  <c:v>8.02</c:v>
                </c:pt>
              </c:numCache>
            </c:numRef>
          </c:val>
          <c:extLst>
            <c:ext xmlns:c16="http://schemas.microsoft.com/office/drawing/2014/chart" uri="{C3380CC4-5D6E-409C-BE32-E72D297353CC}">
              <c16:uniqueId val="{00000000-109F-4FD6-A8E5-520D654D91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109F-4FD6-A8E5-520D654D91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04-4D78-AB75-36843889E4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704-4D78-AB75-36843889E4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2A-4FDC-AE8B-EEB27D0DB9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222A-4FDC-AE8B-EEB27D0DB9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37.979999999999997</c:v>
                </c:pt>
                <c:pt idx="3">
                  <c:v>42.74</c:v>
                </c:pt>
                <c:pt idx="4">
                  <c:v>43.98</c:v>
                </c:pt>
              </c:numCache>
            </c:numRef>
          </c:val>
          <c:extLst>
            <c:ext xmlns:c16="http://schemas.microsoft.com/office/drawing/2014/chart" uri="{C3380CC4-5D6E-409C-BE32-E72D297353CC}">
              <c16:uniqueId val="{00000000-7CFB-4848-9F37-480CB33C99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7CFB-4848-9F37-480CB33C99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894.28</c:v>
                </c:pt>
                <c:pt idx="3">
                  <c:v>1118.03</c:v>
                </c:pt>
                <c:pt idx="4">
                  <c:v>772.54</c:v>
                </c:pt>
              </c:numCache>
            </c:numRef>
          </c:val>
          <c:extLst>
            <c:ext xmlns:c16="http://schemas.microsoft.com/office/drawing/2014/chart" uri="{C3380CC4-5D6E-409C-BE32-E72D297353CC}">
              <c16:uniqueId val="{00000000-33DA-4B0D-9EFC-24186D51A8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33DA-4B0D-9EFC-24186D51A8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76.31</c:v>
                </c:pt>
                <c:pt idx="3">
                  <c:v>76.69</c:v>
                </c:pt>
                <c:pt idx="4">
                  <c:v>76.72</c:v>
                </c:pt>
              </c:numCache>
            </c:numRef>
          </c:val>
          <c:extLst>
            <c:ext xmlns:c16="http://schemas.microsoft.com/office/drawing/2014/chart" uri="{C3380CC4-5D6E-409C-BE32-E72D297353CC}">
              <c16:uniqueId val="{00000000-C41C-4717-8F76-3E3FC7C791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C41C-4717-8F76-3E3FC7C791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149.29</c:v>
                </c:pt>
                <c:pt idx="4">
                  <c:v>149.36000000000001</c:v>
                </c:pt>
              </c:numCache>
            </c:numRef>
          </c:val>
          <c:extLst>
            <c:ext xmlns:c16="http://schemas.microsoft.com/office/drawing/2014/chart" uri="{C3380CC4-5D6E-409C-BE32-E72D297353CC}">
              <c16:uniqueId val="{00000000-7181-4943-A521-8E8D5FF56A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7181-4943-A521-8E8D5FF56A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韮崎市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その他</v>
      </c>
      <c r="AE8" s="66"/>
      <c r="AF8" s="66"/>
      <c r="AG8" s="66"/>
      <c r="AH8" s="66"/>
      <c r="AI8" s="66"/>
      <c r="AJ8" s="66"/>
      <c r="AK8" s="3"/>
      <c r="AL8" s="45">
        <f>データ!S6</f>
        <v>28356</v>
      </c>
      <c r="AM8" s="45"/>
      <c r="AN8" s="45"/>
      <c r="AO8" s="45"/>
      <c r="AP8" s="45"/>
      <c r="AQ8" s="45"/>
      <c r="AR8" s="45"/>
      <c r="AS8" s="45"/>
      <c r="AT8" s="46">
        <f>データ!T6</f>
        <v>143.69</v>
      </c>
      <c r="AU8" s="46"/>
      <c r="AV8" s="46"/>
      <c r="AW8" s="46"/>
      <c r="AX8" s="46"/>
      <c r="AY8" s="46"/>
      <c r="AZ8" s="46"/>
      <c r="BA8" s="46"/>
      <c r="BB8" s="46">
        <f>データ!U6</f>
        <v>197.34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36.130000000000003</v>
      </c>
      <c r="J10" s="46"/>
      <c r="K10" s="46"/>
      <c r="L10" s="46"/>
      <c r="M10" s="46"/>
      <c r="N10" s="46"/>
      <c r="O10" s="46"/>
      <c r="P10" s="46">
        <f>データ!P6</f>
        <v>67.53</v>
      </c>
      <c r="Q10" s="46"/>
      <c r="R10" s="46"/>
      <c r="S10" s="46"/>
      <c r="T10" s="46"/>
      <c r="U10" s="46"/>
      <c r="V10" s="46"/>
      <c r="W10" s="46">
        <f>データ!Q6</f>
        <v>91.74</v>
      </c>
      <c r="X10" s="46"/>
      <c r="Y10" s="46"/>
      <c r="Z10" s="46"/>
      <c r="AA10" s="46"/>
      <c r="AB10" s="46"/>
      <c r="AC10" s="46"/>
      <c r="AD10" s="45">
        <f>データ!R6</f>
        <v>2123</v>
      </c>
      <c r="AE10" s="45"/>
      <c r="AF10" s="45"/>
      <c r="AG10" s="45"/>
      <c r="AH10" s="45"/>
      <c r="AI10" s="45"/>
      <c r="AJ10" s="45"/>
      <c r="AK10" s="2"/>
      <c r="AL10" s="45">
        <f>データ!V6</f>
        <v>19047</v>
      </c>
      <c r="AM10" s="45"/>
      <c r="AN10" s="45"/>
      <c r="AO10" s="45"/>
      <c r="AP10" s="45"/>
      <c r="AQ10" s="45"/>
      <c r="AR10" s="45"/>
      <c r="AS10" s="45"/>
      <c r="AT10" s="46">
        <f>データ!W6</f>
        <v>8.49</v>
      </c>
      <c r="AU10" s="46"/>
      <c r="AV10" s="46"/>
      <c r="AW10" s="46"/>
      <c r="AX10" s="46"/>
      <c r="AY10" s="46"/>
      <c r="AZ10" s="46"/>
      <c r="BA10" s="46"/>
      <c r="BB10" s="46">
        <f>データ!X6</f>
        <v>2243.46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dNXA5FkV8nogjRnoQXVHzOH+RnOSjFvzVjdGmNZWjqlxTW0TZR94Vlpa7NaNBcMpwMAjRMP3r54Iy7d8e5jMA==" saltValue="YkKbODwodS5NcpsgR2hb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192074</v>
      </c>
      <c r="D6" s="19">
        <f t="shared" si="3"/>
        <v>46</v>
      </c>
      <c r="E6" s="19">
        <f t="shared" si="3"/>
        <v>17</v>
      </c>
      <c r="F6" s="19">
        <f t="shared" si="3"/>
        <v>1</v>
      </c>
      <c r="G6" s="19">
        <f t="shared" si="3"/>
        <v>0</v>
      </c>
      <c r="H6" s="19" t="str">
        <f t="shared" si="3"/>
        <v>山梨県　韮崎市</v>
      </c>
      <c r="I6" s="19" t="str">
        <f t="shared" si="3"/>
        <v>法適用</v>
      </c>
      <c r="J6" s="19" t="str">
        <f t="shared" si="3"/>
        <v>下水道事業</v>
      </c>
      <c r="K6" s="19" t="str">
        <f t="shared" si="3"/>
        <v>公共下水道</v>
      </c>
      <c r="L6" s="19" t="str">
        <f t="shared" si="3"/>
        <v>Cd2</v>
      </c>
      <c r="M6" s="19" t="str">
        <f t="shared" si="3"/>
        <v>その他</v>
      </c>
      <c r="N6" s="20" t="str">
        <f t="shared" si="3"/>
        <v>-</v>
      </c>
      <c r="O6" s="20">
        <f t="shared" si="3"/>
        <v>36.130000000000003</v>
      </c>
      <c r="P6" s="20">
        <f t="shared" si="3"/>
        <v>67.53</v>
      </c>
      <c r="Q6" s="20">
        <f t="shared" si="3"/>
        <v>91.74</v>
      </c>
      <c r="R6" s="20">
        <f t="shared" si="3"/>
        <v>2123</v>
      </c>
      <c r="S6" s="20">
        <f t="shared" si="3"/>
        <v>28356</v>
      </c>
      <c r="T6" s="20">
        <f t="shared" si="3"/>
        <v>143.69</v>
      </c>
      <c r="U6" s="20">
        <f t="shared" si="3"/>
        <v>197.34</v>
      </c>
      <c r="V6" s="20">
        <f t="shared" si="3"/>
        <v>19047</v>
      </c>
      <c r="W6" s="20">
        <f t="shared" si="3"/>
        <v>8.49</v>
      </c>
      <c r="X6" s="20">
        <f t="shared" si="3"/>
        <v>2243.46</v>
      </c>
      <c r="Y6" s="21" t="str">
        <f>IF(Y7="",NA(),Y7)</f>
        <v>-</v>
      </c>
      <c r="Z6" s="21" t="str">
        <f t="shared" ref="Z6:AH6" si="4">IF(Z7="",NA(),Z7)</f>
        <v>-</v>
      </c>
      <c r="AA6" s="21">
        <f t="shared" si="4"/>
        <v>98.7</v>
      </c>
      <c r="AB6" s="21">
        <f t="shared" si="4"/>
        <v>99.39</v>
      </c>
      <c r="AC6" s="21">
        <f t="shared" si="4"/>
        <v>98.87</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37.979999999999997</v>
      </c>
      <c r="AX6" s="21">
        <f t="shared" si="6"/>
        <v>42.74</v>
      </c>
      <c r="AY6" s="21">
        <f t="shared" si="6"/>
        <v>43.98</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894.28</v>
      </c>
      <c r="BI6" s="21">
        <f t="shared" si="7"/>
        <v>1118.03</v>
      </c>
      <c r="BJ6" s="21">
        <f t="shared" si="7"/>
        <v>772.54</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76.31</v>
      </c>
      <c r="BT6" s="21">
        <f t="shared" si="8"/>
        <v>76.69</v>
      </c>
      <c r="BU6" s="21">
        <f t="shared" si="8"/>
        <v>76.72</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150</v>
      </c>
      <c r="CE6" s="21">
        <f t="shared" si="9"/>
        <v>149.29</v>
      </c>
      <c r="CF6" s="21">
        <f t="shared" si="9"/>
        <v>149.36000000000001</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93.4</v>
      </c>
      <c r="DA6" s="21">
        <f t="shared" si="11"/>
        <v>93.75</v>
      </c>
      <c r="DB6" s="21">
        <f t="shared" si="11"/>
        <v>93.86</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2.78</v>
      </c>
      <c r="DL6" s="21">
        <f t="shared" si="12"/>
        <v>5.45</v>
      </c>
      <c r="DM6" s="21">
        <f t="shared" si="12"/>
        <v>8.02</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192074</v>
      </c>
      <c r="D7" s="23">
        <v>46</v>
      </c>
      <c r="E7" s="23">
        <v>17</v>
      </c>
      <c r="F7" s="23">
        <v>1</v>
      </c>
      <c r="G7" s="23">
        <v>0</v>
      </c>
      <c r="H7" s="23" t="s">
        <v>95</v>
      </c>
      <c r="I7" s="23" t="s">
        <v>96</v>
      </c>
      <c r="J7" s="23" t="s">
        <v>97</v>
      </c>
      <c r="K7" s="23" t="s">
        <v>98</v>
      </c>
      <c r="L7" s="23" t="s">
        <v>99</v>
      </c>
      <c r="M7" s="23" t="s">
        <v>100</v>
      </c>
      <c r="N7" s="24" t="s">
        <v>101</v>
      </c>
      <c r="O7" s="24">
        <v>36.130000000000003</v>
      </c>
      <c r="P7" s="24">
        <v>67.53</v>
      </c>
      <c r="Q7" s="24">
        <v>91.74</v>
      </c>
      <c r="R7" s="24">
        <v>2123</v>
      </c>
      <c r="S7" s="24">
        <v>28356</v>
      </c>
      <c r="T7" s="24">
        <v>143.69</v>
      </c>
      <c r="U7" s="24">
        <v>197.34</v>
      </c>
      <c r="V7" s="24">
        <v>19047</v>
      </c>
      <c r="W7" s="24">
        <v>8.49</v>
      </c>
      <c r="X7" s="24">
        <v>2243.46</v>
      </c>
      <c r="Y7" s="24" t="s">
        <v>101</v>
      </c>
      <c r="Z7" s="24" t="s">
        <v>101</v>
      </c>
      <c r="AA7" s="24">
        <v>98.7</v>
      </c>
      <c r="AB7" s="24">
        <v>99.39</v>
      </c>
      <c r="AC7" s="24">
        <v>98.87</v>
      </c>
      <c r="AD7" s="24" t="s">
        <v>101</v>
      </c>
      <c r="AE7" s="24" t="s">
        <v>101</v>
      </c>
      <c r="AF7" s="24">
        <v>107.81</v>
      </c>
      <c r="AG7" s="24">
        <v>107.54</v>
      </c>
      <c r="AH7" s="24">
        <v>107.19</v>
      </c>
      <c r="AI7" s="24">
        <v>106.11</v>
      </c>
      <c r="AJ7" s="24" t="s">
        <v>101</v>
      </c>
      <c r="AK7" s="24" t="s">
        <v>101</v>
      </c>
      <c r="AL7" s="24">
        <v>0</v>
      </c>
      <c r="AM7" s="24">
        <v>0</v>
      </c>
      <c r="AN7" s="24">
        <v>0</v>
      </c>
      <c r="AO7" s="24" t="s">
        <v>101</v>
      </c>
      <c r="AP7" s="24" t="s">
        <v>101</v>
      </c>
      <c r="AQ7" s="24">
        <v>18.2</v>
      </c>
      <c r="AR7" s="24">
        <v>19.059999999999999</v>
      </c>
      <c r="AS7" s="24">
        <v>31.07</v>
      </c>
      <c r="AT7" s="24">
        <v>3.15</v>
      </c>
      <c r="AU7" s="24" t="s">
        <v>101</v>
      </c>
      <c r="AV7" s="24" t="s">
        <v>101</v>
      </c>
      <c r="AW7" s="24">
        <v>37.979999999999997</v>
      </c>
      <c r="AX7" s="24">
        <v>42.74</v>
      </c>
      <c r="AY7" s="24">
        <v>43.98</v>
      </c>
      <c r="AZ7" s="24" t="s">
        <v>101</v>
      </c>
      <c r="BA7" s="24" t="s">
        <v>101</v>
      </c>
      <c r="BB7" s="24">
        <v>48.56</v>
      </c>
      <c r="BC7" s="24">
        <v>47.58</v>
      </c>
      <c r="BD7" s="24">
        <v>51.09</v>
      </c>
      <c r="BE7" s="24">
        <v>73.44</v>
      </c>
      <c r="BF7" s="24" t="s">
        <v>101</v>
      </c>
      <c r="BG7" s="24" t="s">
        <v>101</v>
      </c>
      <c r="BH7" s="24">
        <v>894.28</v>
      </c>
      <c r="BI7" s="24">
        <v>1118.03</v>
      </c>
      <c r="BJ7" s="24">
        <v>772.54</v>
      </c>
      <c r="BK7" s="24" t="s">
        <v>101</v>
      </c>
      <c r="BL7" s="24" t="s">
        <v>101</v>
      </c>
      <c r="BM7" s="24">
        <v>1245.0999999999999</v>
      </c>
      <c r="BN7" s="24">
        <v>1108.8</v>
      </c>
      <c r="BO7" s="24">
        <v>1194.56</v>
      </c>
      <c r="BP7" s="24">
        <v>652.82000000000005</v>
      </c>
      <c r="BQ7" s="24" t="s">
        <v>101</v>
      </c>
      <c r="BR7" s="24" t="s">
        <v>101</v>
      </c>
      <c r="BS7" s="24">
        <v>76.31</v>
      </c>
      <c r="BT7" s="24">
        <v>76.69</v>
      </c>
      <c r="BU7" s="24">
        <v>76.72</v>
      </c>
      <c r="BV7" s="24" t="s">
        <v>101</v>
      </c>
      <c r="BW7" s="24" t="s">
        <v>101</v>
      </c>
      <c r="BX7" s="24">
        <v>79.77</v>
      </c>
      <c r="BY7" s="24">
        <v>79.63</v>
      </c>
      <c r="BZ7" s="24">
        <v>76.78</v>
      </c>
      <c r="CA7" s="24">
        <v>97.61</v>
      </c>
      <c r="CB7" s="24" t="s">
        <v>101</v>
      </c>
      <c r="CC7" s="24" t="s">
        <v>101</v>
      </c>
      <c r="CD7" s="24">
        <v>150</v>
      </c>
      <c r="CE7" s="24">
        <v>149.29</v>
      </c>
      <c r="CF7" s="24">
        <v>149.36000000000001</v>
      </c>
      <c r="CG7" s="24" t="s">
        <v>101</v>
      </c>
      <c r="CH7" s="24" t="s">
        <v>101</v>
      </c>
      <c r="CI7" s="24">
        <v>214.56</v>
      </c>
      <c r="CJ7" s="24">
        <v>213.66</v>
      </c>
      <c r="CK7" s="24">
        <v>224.31</v>
      </c>
      <c r="CL7" s="24">
        <v>138.29</v>
      </c>
      <c r="CM7" s="24" t="s">
        <v>101</v>
      </c>
      <c r="CN7" s="24" t="s">
        <v>101</v>
      </c>
      <c r="CO7" s="24" t="s">
        <v>101</v>
      </c>
      <c r="CP7" s="24" t="s">
        <v>101</v>
      </c>
      <c r="CQ7" s="24" t="s">
        <v>101</v>
      </c>
      <c r="CR7" s="24" t="s">
        <v>101</v>
      </c>
      <c r="CS7" s="24" t="s">
        <v>101</v>
      </c>
      <c r="CT7" s="24">
        <v>49.47</v>
      </c>
      <c r="CU7" s="24">
        <v>48.19</v>
      </c>
      <c r="CV7" s="24">
        <v>47.32</v>
      </c>
      <c r="CW7" s="24">
        <v>59.1</v>
      </c>
      <c r="CX7" s="24" t="s">
        <v>101</v>
      </c>
      <c r="CY7" s="24" t="s">
        <v>101</v>
      </c>
      <c r="CZ7" s="24">
        <v>93.4</v>
      </c>
      <c r="DA7" s="24">
        <v>93.75</v>
      </c>
      <c r="DB7" s="24">
        <v>93.86</v>
      </c>
      <c r="DC7" s="24" t="s">
        <v>101</v>
      </c>
      <c r="DD7" s="24" t="s">
        <v>101</v>
      </c>
      <c r="DE7" s="24">
        <v>82.06</v>
      </c>
      <c r="DF7" s="24">
        <v>82.26</v>
      </c>
      <c r="DG7" s="24">
        <v>81.33</v>
      </c>
      <c r="DH7" s="24">
        <v>95.82</v>
      </c>
      <c r="DI7" s="24" t="s">
        <v>101</v>
      </c>
      <c r="DJ7" s="24" t="s">
        <v>101</v>
      </c>
      <c r="DK7" s="24">
        <v>2.78</v>
      </c>
      <c r="DL7" s="24">
        <v>5.45</v>
      </c>
      <c r="DM7" s="24">
        <v>8.02</v>
      </c>
      <c r="DN7" s="24" t="s">
        <v>101</v>
      </c>
      <c r="DO7" s="24" t="s">
        <v>101</v>
      </c>
      <c r="DP7" s="24">
        <v>19.93</v>
      </c>
      <c r="DQ7" s="24">
        <v>21.94</v>
      </c>
      <c r="DR7" s="24">
        <v>22.89</v>
      </c>
      <c r="DS7" s="24">
        <v>39.74</v>
      </c>
      <c r="DT7" s="24" t="s">
        <v>101</v>
      </c>
      <c r="DU7" s="24" t="s">
        <v>101</v>
      </c>
      <c r="DV7" s="24">
        <v>0</v>
      </c>
      <c r="DW7" s="24">
        <v>0</v>
      </c>
      <c r="DX7" s="24">
        <v>0</v>
      </c>
      <c r="DY7" s="24" t="s">
        <v>101</v>
      </c>
      <c r="DZ7" s="24" t="s">
        <v>101</v>
      </c>
      <c r="EA7" s="24">
        <v>0</v>
      </c>
      <c r="EB7" s="24">
        <v>0</v>
      </c>
      <c r="EC7" s="24">
        <v>0</v>
      </c>
      <c r="ED7" s="24">
        <v>7.62</v>
      </c>
      <c r="EE7" s="24" t="s">
        <v>101</v>
      </c>
      <c r="EF7" s="24" t="s">
        <v>101</v>
      </c>
      <c r="EG7" s="24">
        <v>0</v>
      </c>
      <c r="EH7" s="24">
        <v>0</v>
      </c>
      <c r="EI7" s="24">
        <v>0</v>
      </c>
      <c r="EJ7" s="24" t="s">
        <v>101</v>
      </c>
      <c r="EK7" s="24" t="s">
        <v>101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2024-02-22T04:59:42Z</cp:lastPrinted>
  <dcterms:created xsi:type="dcterms:W3CDTF">2023-12-12T00:46:33Z</dcterms:created>
  <dcterms:modified xsi:type="dcterms:W3CDTF">2024-02-22T05:01:14Z</dcterms:modified>
  <cp:category/>
</cp:coreProperties>
</file>