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1872" yWindow="0" windowWidth="20496" windowHeight="7536" tabRatio="80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C36" i="10"/>
  <c r="CO35" i="10"/>
  <c r="C35" i="10"/>
  <c r="CO34" i="10"/>
  <c r="U34" i="10"/>
  <c r="C34" i="10"/>
  <c r="U35" i="10" l="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<sst xmlns="http://schemas.openxmlformats.org/spreadsheetml/2006/main" count="1113" uniqueCount="625">
  <si>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</si>
  <si>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</si>
  <si>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</si>
  <si>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</si>
  <si>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</si>
  <si>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</si>
  <si>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</si>
  <si>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</si>
  <si>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</si>
  <si>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</si>
  <si>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</si>
  <si>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</si>
  <si>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</si>
  <si>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</si>
  <si>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</si>
  <si>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</si>
  <si>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</si>
  <si>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</si>
  <si>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</si>
  <si>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</si>
  <si>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</si>
  <si>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</si>
  <si>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</si>
  <si>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</si>
  <si>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</si>
  <si>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</si>
  <si>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</si>
  <si>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</si>
  <si>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</si>
  <si>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</si>
  <si>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</si>
  <si>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</si>
  <si>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</si>
  <si>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</si>
  <si>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</si>
  <si>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</si>
  <si>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</si>
  <si>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</si>
  <si>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</si>
  <si>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</si>
  <si>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</si>
  <si>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</si>
  <si>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</si>
  <si>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</si>
  <si>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</si>
  <si>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</si>
  <si>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</si>
  <si>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</si>
  <si>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</si>
  <si>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</si>
  <si>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</si>
  <si>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</si>
  <si>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</si>
  <si>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</si>
  <si>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</si>
  <si>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</si>
  <si>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</si>
  <si>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</si>
  <si>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</si>
  <si>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</si>
  <si>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</si>
  <si>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</si>
  <si>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</si>
  <si>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</si>
  <si>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</si>
  <si>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</si>
  <si>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</si>
  <si>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</si>
  <si>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</si>
  <si>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</si>
  <si>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</si>
  <si>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</si>
  <si>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</si>
  <si>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</si>
  <si>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</si>
  <si>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</si>
  <si>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</si>
  <si>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</si>
  <si>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</si>
  <si>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</si>
  <si>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</si>
  <si>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</si>
  <si>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</si>
  <si>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</si>
  <si>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</si>
  <si>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</si>
  <si>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</si>
  <si>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</si>
  <si>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</si>
  <si>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</si>
  <si>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</si>
  <si>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</si>
  <si>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</si>
  <si>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</si>
  <si>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</si>
  <si>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</si>
  <si>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</si>
  <si>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</si>
  <si>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</si>
  <si>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</si>
  <si>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</si>
  <si>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</si>
  <si>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</si>
  <si>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</si>
  <si>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</si>
  <si>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</si>
  <si>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</si>
  <si>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</si>
  <si>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</si>
  <si>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</si>
  <si>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</si>
  <si>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</si>
  <si>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</si>
  <si>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</si>
  <si>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</si>
  <si>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</si>
  <si>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</si>
  <si>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</si>
  <si>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</si>
  <si>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</si>
  <si>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</si>
  <si>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</si>
  <si>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</si>
  <si>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</si>
  <si>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</si>
  <si>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</si>
  <si>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</si>
  <si>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</si>
  <si>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</si>
  <si>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</si>
  <si>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</si>
  <si>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</si>
  <si>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</si>
  <si>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</si>
  <si>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</si>
  <si>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</si>
  <si>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</si>
  <si>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</si>
  <si>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</si>
  <si>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</si>
  <si>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</si>
  <si>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</si>
  <si>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</si>
  <si>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</si>
  <si>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</si>
  <si>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</si>
  <si>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</si>
  <si>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</si>
  <si>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</si>
  <si>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</si>
  <si>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</si>
  <si>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</si>
  <si>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</si>
  <si>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</si>
  <si>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</si>
  <si>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</si>
  <si>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</si>
  <si>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</si>
  <si>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</si>
  <si>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</si>
  <si>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</si>
  <si>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</si>
  <si>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</si>
  <si>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</si>
  <si>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</si>
  <si>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</si>
  <si>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</si>
  <si>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</si>
  <si>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</si>
  <si>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</si>
  <si>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</si>
  <si>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</si>
  <si>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</si>
  <si>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</si>
  <si>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</si>
  <si>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</si>
  <si>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</si>
  <si>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</si>
  <si>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</si>
  <si>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</si>
  <si>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</si>
  <si>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</si>
  <si>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</si>
  <si>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</si>
  <si>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</si>
  <si>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</si>
  <si>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</si>
  <si>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</si>
  <si>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</si>
  <si>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</si>
  <si>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</si>
  <si>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</si>
  <si>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</si>
  <si>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</si>
  <si>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</si>
  <si>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</si>
  <si>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</si>
  <si>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</si>
  <si>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</si>
  <si>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</si>
  <si>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</si>
  <si>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</si>
  <si>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</si>
  <si>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</si>
  <si>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</si>
  <si>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</si>
  <si>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</si>
  <si>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</si>
  <si>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</si>
  <si>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</si>
  <si>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</si>
  <si>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</si>
  <si>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</si>
  <si>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</si>
  <si>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</si>
  <si>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</si>
  <si>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山梨県甲斐市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</si>
  <si>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</si>
  <si>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</si>
  <si>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</si>
  <si>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</si>
  <si>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</si>
  <si>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</si>
  <si>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</si>
  <si>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</si>
  <si>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</si>
  <si>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</si>
  <si>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</si>
  <si>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</si>
  <si>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</si>
  <si>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</si>
  <si>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</si>
  <si>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</si>
  <si>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</si>
  <si>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</si>
  <si>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</si>
  <si>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</si>
  <si>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</si>
  <si>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</si>
  <si>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</si>
  <si>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</si>
  <si>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</si>
  <si>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</si>
  <si>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</si>
  <si>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</si>
  <si>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</si>
  <si>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</si>
  <si>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</si>
  <si>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</si>
  <si>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</si>
  <si>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</si>
  <si>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</si>
  <si>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</si>
  <si>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</si>
  <si>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</si>
  <si>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</si>
  <si>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</si>
  <si>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</si>
  <si>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</si>
  <si>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</si>
  <si>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</si>
  <si>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</si>
  <si>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</si>
  <si>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</si>
  <si>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</si>
  <si>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</si>
  <si>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</si>
  <si>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</si>
  <si>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</si>
  <si>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</si>
  <si>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</si>
  <si>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</si>
  <si>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</si>
  <si>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</si>
  <si>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</si>
  <si>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</si>
  <si>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</si>
  <si>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</si>
  <si>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</si>
  <si>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</si>
  <si>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</si>
  <si>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</si>
  <si>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</si>
  <si>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</si>
  <si>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</si>
  <si>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</si>
  <si>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</si>
  <si>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</si>
  <si>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</si>
  <si>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</si>
  <si>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</si>
  <si>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</si>
  <si>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</si>
  <si>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</si>
  <si>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</si>
  <si>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</si>
  <si>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</si>
  <si>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</si>
  <si>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</si>
  <si>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</si>
  <si>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</si>
  <si>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</si>
  <si>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</si>
  <si>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</si>
  <si>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</si>
  <si>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</si>
  <si>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</si>
  <si>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</si>
  <si>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</si>
  <si>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</si>
  <si>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</si>
  <si>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</si>
  <si>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</si>
  <si>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</si>
  <si>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</si>
  <si>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</si>
  <si>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</si>
  <si>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</si>
  <si>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</si>
  <si>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</si>
  <si>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</si>
  <si>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</si>
  <si>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</si>
  <si>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</si>
  <si>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</si>
  <si>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</si>
  <si>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</si>
  <si>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</si>
  <si>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</si>
  <si>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</si>
  <si>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</si>
  <si>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</si>
  <si>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</si>
  <si>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</si>
  <si>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</si>
  <si>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</si>
  <si>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</si>
  <si>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</si>
  <si>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</si>
  <si>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</si>
  <si>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</si>
  <si>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</si>
  <si>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</si>
  <si>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</si>
  <si>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</si>
  <si>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</si>
  <si>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</si>
  <si>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</si>
  <si>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</si>
  <si>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</si>
  <si>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</si>
  <si>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</si>
  <si>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</si>
  <si>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</si>
  <si>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</si>
  <si>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</si>
  <si>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</si>
  <si>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</si>
  <si>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</si>
  <si>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</si>
  <si>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</si>
  <si>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</si>
  <si>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</si>
  <si>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</si>
  <si>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</si>
  <si>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</si>
  <si>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</si>
  <si>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</si>
  <si>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</si>
  <si>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</si>
  <si>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山梨県甲斐市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</si>
  <si>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</si>
  <si>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</si>
  <si>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</si>
  <si>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</si>
  <si>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</si>
  <si>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</si>
  <si>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</si>
  <si>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</si>
  <si>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</si>
  <si>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</si>
  <si>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</si>
  <si>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</si>
  <si>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</si>
  <si>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</si>
  <si>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</si>
  <si>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</si>
  <si>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</si>
  <si>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</si>
  <si>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</si>
  <si>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</si>
  <si>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</si>
  <si>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</si>
  <si>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</si>
  <si>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</si>
  <si>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</si>
  <si>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</si>
  <si>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</si>
  <si>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</si>
  <si>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</si>
  <si>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</si>
  <si>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</si>
  <si>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</si>
  <si>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</si>
  <si>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</si>
  <si>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</si>
  <si>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</si>
  <si>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</si>
  <si>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</si>
  <si>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</si>
  <si>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介護サービス特別会計</t>
    <phoneticPr fontId="5"/>
  </si>
  <si>
    <t>水道事業会計</t>
    <phoneticPr fontId="5"/>
  </si>
  <si>
    <t>簡易水道事業会計</t>
    <phoneticPr fontId="5"/>
  </si>
  <si>
    <t>下水道事業会計</t>
    <phoneticPr fontId="5"/>
  </si>
  <si>
    <t>農業集落排水事業特別会計</t>
    <phoneticPr fontId="5"/>
  </si>
  <si>
    <t>合併浄化槽事業特別会計</t>
    <phoneticPr fontId="5"/>
  </si>
  <si>
    <t>宅地開発事業特別会計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</si>
  <si>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</si>
  <si>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</si>
  <si>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</si>
  <si>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</si>
  <si>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</si>
  <si>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</si>
  <si>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</si>
  <si>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</si>
  <si>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</si>
  <si>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</si>
  <si>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</si>
  <si>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</si>
  <si>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</si>
  <si>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</si>
  <si>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</si>
  <si>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</si>
  <si>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</si>
  <si>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</si>
  <si>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</si>
  <si>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</si>
  <si>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</si>
  <si>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</si>
  <si>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</si>
  <si>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</si>
  <si>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</si>
  <si>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</si>
  <si>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</si>
  <si>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</si>
  <si>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</si>
  <si>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</si>
  <si>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</si>
  <si>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</si>
  <si>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</si>
  <si>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</si>
  <si>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</si>
  <si>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</si>
  <si>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</si>
  <si>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</si>
  <si>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</si>
  <si>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</si>
  <si>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</si>
  <si>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</si>
  <si>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</si>
  <si>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</si>
  <si>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</si>
  <si>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</si>
  <si>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</si>
  <si>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</si>
  <si>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</si>
  <si>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</si>
  <si>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</si>
  <si>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</si>
  <si>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</si>
  <si>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</si>
  <si>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</si>
  <si>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</si>
  <si>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</si>
  <si>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</si>
  <si>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</si>
  <si>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</si>
  <si>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</si>
  <si>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</si>
  <si>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</si>
  <si>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</si>
  <si>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</si>
  <si>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</si>
  <si>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</si>
  <si>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</si>
  <si>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合併浄化槽事業特別会計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</si>
  <si>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</si>
  <si>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</si>
  <si>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</si>
  <si>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</si>
  <si>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</si>
  <si>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</si>
  <si>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</si>
  <si>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</si>
  <si>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</si>
  <si>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</si>
  <si>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</si>
  <si>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</si>
  <si>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</si>
  <si>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</si>
  <si>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</si>
  <si>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</si>
  <si>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</si>
  <si>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</si>
  <si>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</si>
  <si>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</si>
  <si>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</si>
  <si>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</si>
  <si>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</si>
  <si>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</si>
  <si>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</si>
  <si>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</si>
  <si>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</si>
  <si>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</si>
  <si>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</si>
  <si>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</si>
  <si>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</si>
  <si>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</si>
  <si>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</si>
  <si>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</si>
  <si>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</si>
  <si>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</si>
  <si>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</si>
  <si>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</si>
  <si>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</si>
  <si>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</si>
  <si>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</si>
  <si>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</si>
  <si>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</si>
  <si>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</si>
  <si>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</si>
  <si>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</si>
  <si>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</si>
  <si>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</si>
  <si>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</si>
  <si>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</si>
  <si>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</si>
  <si>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</si>
  <si>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</si>
  <si>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</si>
  <si>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</si>
  <si>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</si>
  <si>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</si>
  <si>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</si>
  <si>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</si>
  <si>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</si>
  <si>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</si>
  <si>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</si>
  <si>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</si>
  <si>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</si>
  <si>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</si>
  <si>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</si>
  <si>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</si>
  <si>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</si>
  <si>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</si>
  <si>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</si>
  <si>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</si>
  <si>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</si>
  <si>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</si>
  <si>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</si>
  <si>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</si>
  <si>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</si>
  <si>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</si>
  <si>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</si>
  <si>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</si>
  <si>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</si>
  <si>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</si>
  <si>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</si>
  <si>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</si>
  <si>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</si>
  <si>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</si>
  <si>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0.09</t>
  </si>
  <si>
    <t>▲ 1.18</t>
  </si>
  <si>
    <t>▲ 1.53</t>
  </si>
  <si>
    <t>一般会計</t>
  </si>
  <si>
    <t>水道事業会計</t>
  </si>
  <si>
    <t>下水道事業会計</t>
  </si>
  <si>
    <t>介護保険特別会計</t>
  </si>
  <si>
    <t>国民健康保険特別会計</t>
  </si>
  <si>
    <t>簡易水道事業会計</t>
  </si>
  <si>
    <t>後期高齢者医療特別会計</t>
  </si>
  <si>
    <t>地域し尿処理施設特別会計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</si>
  <si>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</si>
  <si>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</si>
  <si>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</si>
  <si>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</si>
  <si>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</si>
  <si>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</si>
  <si>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</si>
  <si>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</si>
  <si>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</si>
  <si>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法非適用企業</t>
  </si>
  <si>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</si>
  <si>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</si>
  <si>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</si>
  <si>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</si>
  <si>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</si>
  <si>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</si>
  <si>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</si>
  <si>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</si>
  <si>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</si>
  <si>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</si>
  <si>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</si>
  <si>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</si>
  <si>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</si>
  <si>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</si>
  <si>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</si>
  <si>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</si>
  <si>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まちづくり振興基金</t>
    <rPh sb="5" eb="7">
      <t>シンコウ</t>
    </rPh>
    <rPh sb="7" eb="9">
      <t>キキン</t>
    </rPh>
    <phoneticPr fontId="11"/>
  </si>
  <si>
    <t>公共施設等整備基金</t>
    <rPh sb="0" eb="2">
      <t>コウキョウ</t>
    </rPh>
    <rPh sb="2" eb="4">
      <t>シセツ</t>
    </rPh>
    <rPh sb="4" eb="5">
      <t>トウ</t>
    </rPh>
    <rPh sb="5" eb="7">
      <t>セイビ</t>
    </rPh>
    <rPh sb="7" eb="9">
      <t>キキン</t>
    </rPh>
    <phoneticPr fontId="11"/>
  </si>
  <si>
    <t>地域福祉基金</t>
    <rPh sb="0" eb="2">
      <t>チイキ</t>
    </rPh>
    <rPh sb="2" eb="4">
      <t>フクシ</t>
    </rPh>
    <rPh sb="4" eb="6">
      <t>キキン</t>
    </rPh>
    <phoneticPr fontId="11"/>
  </si>
  <si>
    <t>地域振興基金</t>
    <rPh sb="0" eb="2">
      <t>チイキ</t>
    </rPh>
    <rPh sb="2" eb="4">
      <t>シンコウ</t>
    </rPh>
    <rPh sb="4" eb="6">
      <t>キキン</t>
    </rPh>
    <phoneticPr fontId="11"/>
  </si>
  <si>
    <t>市営住宅事業基金</t>
    <rPh sb="0" eb="2">
      <t>シエイ</t>
    </rPh>
    <rPh sb="2" eb="4">
      <t>ジュウタク</t>
    </rPh>
    <rPh sb="4" eb="6">
      <t>ジギョウ</t>
    </rPh>
    <rPh sb="6" eb="8">
      <t>キキン</t>
    </rPh>
    <phoneticPr fontId="11"/>
  </si>
  <si>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</si>
  <si>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</si>
  <si>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</si>
  <si>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将来負担比率について、類似団体に比べて大きく下回っており、将来、財政を圧迫する可能性は低い。　
有形固定資産減価償却率について、類似団体を上回っており、増加傾向である。施設の老朽化が進んでおり、公共施設等総合管理計画に基づく施設改修・統合・廃止等による対応が課題である。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</si>
  <si>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</si>
  <si>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</si>
  <si>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</si>
  <si>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</si>
  <si>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</si>
  <si>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</si>
  <si>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将来負担比率について、類似団体に比べて大きく下回っており、将来、財政を圧迫する可能性は低い。　
実質公債費率について、類似団体を上回っているものの、標準財政規模の増、地方債償還金の減などにより減少傾向である。今後は、学校施設や公共施設の老朽化改修に伴う地方債償還金の増が見込まれるため、計画的な地方債発行を実施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</si>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</sst>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F85D-40A4-9B70-1945F9664C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44717</c:v>
                </c:pt>
                <c:pt idx="1">
                  <c:v>31481</c:v>
                </c:pt>
                <c:pt idx="2">
                  <c:v>22516</c:v>
                </c:pt>
                <c:pt idx="3">
                  <c:v>30965</c:v>
                </c:pt>
                <c:pt idx="4">
                  <c:v>46378</c:v>
                </c:pt>
              </c:numCache>
            </c:numRef>
          </c:val>
          <c:smooth val="0"/>
          <c:extLst>
            <c:ext xmlns:c16="http://schemas.microsoft.com/office/drawing/2014/chart" uri="{C3380CC4-5D6E-409C-BE32-E72D297353CC}">
              <c16:uniqueId val="{00000001-F85D-40A4-9B70-1945F9664C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7.15</c:v>
                </c:pt>
                <c:pt idx="1">
                  <c:v>7.8</c:v>
                </c:pt>
                <c:pt idx="2">
                  <c:v>4.22</c:v>
                </c:pt>
                <c:pt idx="3">
                  <c:v>8.4700000000000006</c:v>
                </c:pt>
                <c:pt idx="4">
                  <c:v>9.7200000000000006</c:v>
                </c:pt>
              </c:numCache>
            </c:numRef>
          </c:val>
          <c:extLst>
            <c:ext xmlns:c16="http://schemas.microsoft.com/office/drawing/2014/chart" uri="{C3380CC4-5D6E-409C-BE32-E72D297353CC}">
              <c16:uniqueId val="{00000000-1F3C-49F3-96AF-C8166976AE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24.51</c:v>
                </c:pt>
                <c:pt idx="1">
                  <c:v>25.73</c:v>
                </c:pt>
                <c:pt idx="2">
                  <c:v>27.93</c:v>
                </c:pt>
                <c:pt idx="3">
                  <c:v>21.15</c:v>
                </c:pt>
                <c:pt idx="4">
                  <c:v>24.86</c:v>
                </c:pt>
              </c:numCache>
            </c:numRef>
          </c:val>
          <c:extLst>
            <c:ext xmlns:c16="http://schemas.microsoft.com/office/drawing/2014/chart" uri="{C3380CC4-5D6E-409C-BE32-E72D297353CC}">
              <c16:uniqueId val="{00000001-1F3C-49F3-96AF-C8166976AE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-0.09</c:v>
                </c:pt>
                <c:pt idx="1">
                  <c:v>2.15</c:v>
                </c:pt>
                <c:pt idx="2">
                  <c:v>-1.18</c:v>
                </c:pt>
                <c:pt idx="3">
                  <c:v>-1.53</c:v>
                </c:pt>
                <c:pt idx="4">
                  <c:v>6.51</c:v>
                </c:pt>
              </c:numCache>
            </c:numRef>
          </c:val>
          <c:smooth val="0"/>
          <c:extLst>
            <c:ext xmlns:c16="http://schemas.microsoft.com/office/drawing/2014/chart" uri="{C3380CC4-5D6E-409C-BE32-E72D297353CC}">
              <c16:uniqueId val="{00000002-1F3C-49F3-96AF-C8166976AE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0.03</c:v>
                </c:pt>
                <c:pt idx="4">
                  <c:v>#N/A</c:v>
                </c:pt>
                <c:pt idx="5">
                  <c:v>0.26</c:v>
                </c:pt>
                <c:pt idx="6">
                  <c:v>#N/A</c:v>
                </c:pt>
                <c:pt idx="7">
                  <c:v>0.01</c:v>
                </c:pt>
                <c:pt idx="8">
                  <c:v>#N/A</c:v>
                </c:pt>
                <c:pt idx="9">
                  <c:v>0.01</c:v>
                </c:pt>
              </c:numCache>
            </c:numRef>
          </c:val>
          <c:extLst>
            <c:ext xmlns:c16="http://schemas.microsoft.com/office/drawing/2014/chart" uri="{C3380CC4-5D6E-409C-BE32-E72D297353CC}">
              <c16:uniqueId val="{00000000-2C50-4DD4-9A75-D778C1E317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50-4DD4-9A75-D778C1E317CA}"/>
            </c:ext>
          </c:extLst>
        </c:ser>
        <c:ser>
          <c:idx val="2"/>
          <c:order val="2"/>
          <c:tx>
            <c:strRef>
              <c:f>データシート!$A$29</c:f>
              <c:strCache>
                <c:ptCount val="1"/>
                <c:pt idx="0">
                  <c:v>地域し尿処理施設特別会計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C50-4DD4-9A75-D778C1E317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50-4DD4-9A75-D778C1E317CA}"/>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c:ext xmlns:c16="http://schemas.microsoft.com/office/drawing/2014/chart" uri="{C3380CC4-5D6E-409C-BE32-E72D297353CC}">
              <c16:uniqueId val="{00000004-2C50-4DD4-9A75-D778C1E317C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c:v>
                </c:pt>
                <c:pt idx="2">
                  <c:v>#N/A</c:v>
                </c:pt>
                <c:pt idx="3">
                  <c:v>0.59</c:v>
                </c:pt>
                <c:pt idx="4">
                  <c:v>#N/A</c:v>
                </c:pt>
                <c:pt idx="5">
                  <c:v>0.56000000000000005</c:v>
                </c:pt>
                <c:pt idx="6">
                  <c:v>#N/A</c:v>
                </c:pt>
                <c:pt idx="7">
                  <c:v>0.46</c:v>
                </c:pt>
                <c:pt idx="8">
                  <c:v>#N/A</c:v>
                </c:pt>
                <c:pt idx="9">
                  <c:v>0.35</c:v>
                </c:pt>
              </c:numCache>
            </c:numRef>
          </c:val>
          <c:extLst>
            <c:ext xmlns:c16="http://schemas.microsoft.com/office/drawing/2014/chart" uri="{C3380CC4-5D6E-409C-BE32-E72D297353CC}">
              <c16:uniqueId val="{00000005-2C50-4DD4-9A75-D778C1E317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0.51</c:v>
                </c:pt>
                <c:pt idx="2">
                  <c:v>#N/A</c:v>
                </c:pt>
                <c:pt idx="3">
                  <c:v>0.79</c:v>
                </c:pt>
                <c:pt idx="4">
                  <c:v>#N/A</c:v>
                </c:pt>
                <c:pt idx="5">
                  <c:v>0.66</c:v>
                </c:pt>
                <c:pt idx="6">
                  <c:v>#N/A</c:v>
                </c:pt>
                <c:pt idx="7">
                  <c:v>0.4</c:v>
                </c:pt>
                <c:pt idx="8">
                  <c:v>#N/A</c:v>
                </c:pt>
                <c:pt idx="9">
                  <c:v>0.5</c:v>
                </c:pt>
              </c:numCache>
            </c:numRef>
          </c:val>
          <c:extLst>
            <c:ext xmlns:c16="http://schemas.microsoft.com/office/drawing/2014/chart" uri="{C3380CC4-5D6E-409C-BE32-E72D297353CC}">
              <c16:uniqueId val="{00000006-2C50-4DD4-9A75-D778C1E317C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1.36</c:v>
                </c:pt>
                <c:pt idx="8">
                  <c:v>#N/A</c:v>
                </c:pt>
                <c:pt idx="9">
                  <c:v>1.25</c:v>
                </c:pt>
              </c:numCache>
            </c:numRef>
          </c:val>
          <c:extLst>
            <c:ext xmlns:c16="http://schemas.microsoft.com/office/drawing/2014/chart" uri="{C3380CC4-5D6E-409C-BE32-E72D297353CC}">
              <c16:uniqueId val="{00000007-2C50-4DD4-9A75-D778C1E317C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4.16</c:v>
                </c:pt>
                <c:pt idx="2">
                  <c:v>#N/A</c:v>
                </c:pt>
                <c:pt idx="3">
                  <c:v>4.95</c:v>
                </c:pt>
                <c:pt idx="4">
                  <c:v>#N/A</c:v>
                </c:pt>
                <c:pt idx="5">
                  <c:v>6.33</c:v>
                </c:pt>
                <c:pt idx="6">
                  <c:v>#N/A</c:v>
                </c:pt>
                <c:pt idx="7">
                  <c:v>6.97</c:v>
                </c:pt>
                <c:pt idx="8">
                  <c:v>#N/A</c:v>
                </c:pt>
                <c:pt idx="9">
                  <c:v>6.87</c:v>
                </c:pt>
              </c:numCache>
            </c:numRef>
          </c:val>
          <c:extLst>
            <c:ext xmlns:c16="http://schemas.microsoft.com/office/drawing/2014/chart" uri="{C3380CC4-5D6E-409C-BE32-E72D297353CC}">
              <c16:uniqueId val="{00000008-2C50-4DD4-9A75-D778C1E317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7.14</c:v>
                </c:pt>
                <c:pt idx="2">
                  <c:v>#N/A</c:v>
                </c:pt>
                <c:pt idx="3">
                  <c:v>7.79</c:v>
                </c:pt>
                <c:pt idx="4">
                  <c:v>#N/A</c:v>
                </c:pt>
                <c:pt idx="5">
                  <c:v>4.21</c:v>
                </c:pt>
                <c:pt idx="6">
                  <c:v>#N/A</c:v>
                </c:pt>
                <c:pt idx="7">
                  <c:v>8.4499999999999993</c:v>
                </c:pt>
                <c:pt idx="8">
                  <c:v>#N/A</c:v>
                </c:pt>
                <c:pt idx="9">
                  <c:v>9.7100000000000009</c:v>
                </c:pt>
              </c:numCache>
            </c:numRef>
          </c:val>
          <c:extLst>
            <c:ext xmlns:c16="http://schemas.microsoft.com/office/drawing/2014/chart" uri="{C3380CC4-5D6E-409C-BE32-E72D297353CC}">
              <c16:uniqueId val="{00000009-2C50-4DD4-9A75-D778C1E317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3010</c:v>
                </c:pt>
                <c:pt idx="5">
                  <c:v>3059</c:v>
                </c:pt>
                <c:pt idx="8">
                  <c:v>3108</c:v>
                </c:pt>
                <c:pt idx="11">
                  <c:v>3107</c:v>
                </c:pt>
                <c:pt idx="14">
                  <c:v>2998</c:v>
                </c:pt>
              </c:numCache>
            </c:numRef>
          </c:val>
          <c:extLst>
            <c:ext xmlns:c16="http://schemas.microsoft.com/office/drawing/2014/chart" uri="{C3380CC4-5D6E-409C-BE32-E72D297353CC}">
              <c16:uniqueId val="{00000000-5BEC-4B75-A0B2-A4263A1D8B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EC-4B75-A0B2-A4263A1D8B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6</c:v>
                </c:pt>
                <c:pt idx="6">
                  <c:v>3</c:v>
                </c:pt>
                <c:pt idx="9">
                  <c:v>1</c:v>
                </c:pt>
                <c:pt idx="12">
                  <c:v>0</c:v>
                </c:pt>
              </c:numCache>
            </c:numRef>
          </c:val>
          <c:extLst>
            <c:ext xmlns:c16="http://schemas.microsoft.com/office/drawing/2014/chart" uri="{C3380CC4-5D6E-409C-BE32-E72D297353CC}">
              <c16:uniqueId val="{00000002-5BEC-4B75-A0B2-A4263A1D8B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109</c:v>
                </c:pt>
                <c:pt idx="3">
                  <c:v>90</c:v>
                </c:pt>
                <c:pt idx="6">
                  <c:v>108</c:v>
                </c:pt>
                <c:pt idx="9">
                  <c:v>99</c:v>
                </c:pt>
                <c:pt idx="12">
                  <c:v>108</c:v>
                </c:pt>
              </c:numCache>
            </c:numRef>
          </c:val>
          <c:extLst>
            <c:ext xmlns:c16="http://schemas.microsoft.com/office/drawing/2014/chart" uri="{C3380CC4-5D6E-409C-BE32-E72D297353CC}">
              <c16:uniqueId val="{00000003-5BEC-4B75-A0B2-A4263A1D8B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1033</c:v>
                </c:pt>
                <c:pt idx="3">
                  <c:v>1032</c:v>
                </c:pt>
                <c:pt idx="6">
                  <c:v>1065</c:v>
                </c:pt>
                <c:pt idx="9">
                  <c:v>887</c:v>
                </c:pt>
                <c:pt idx="12">
                  <c:v>906</c:v>
                </c:pt>
              </c:numCache>
            </c:numRef>
          </c:val>
          <c:extLst>
            <c:ext xmlns:c16="http://schemas.microsoft.com/office/drawing/2014/chart" uri="{C3380CC4-5D6E-409C-BE32-E72D297353CC}">
              <c16:uniqueId val="{00000004-5BEC-4B75-A0B2-A4263A1D8B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EC-4B75-A0B2-A4263A1D8B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EC-4B75-A0B2-A4263A1D8B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2941</c:v>
                </c:pt>
                <c:pt idx="3">
                  <c:v>2898</c:v>
                </c:pt>
                <c:pt idx="6">
                  <c:v>2959</c:v>
                </c:pt>
                <c:pt idx="9">
                  <c:v>2928</c:v>
                </c:pt>
                <c:pt idx="12">
                  <c:v>2751</c:v>
                </c:pt>
              </c:numCache>
            </c:numRef>
          </c:val>
          <c:extLst>
            <c:ext xmlns:c16="http://schemas.microsoft.com/office/drawing/2014/chart" uri="{C3380CC4-5D6E-409C-BE32-E72D297353CC}">
              <c16:uniqueId val="{00000007-5BEC-4B75-A0B2-A4263A1D8B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1082</c:v>
                </c:pt>
                <c:pt idx="2">
                  <c:v>#N/A</c:v>
                </c:pt>
                <c:pt idx="3">
                  <c:v>#N/A</c:v>
                </c:pt>
                <c:pt idx="4">
                  <c:v>967</c:v>
                </c:pt>
                <c:pt idx="5">
                  <c:v>#N/A</c:v>
                </c:pt>
                <c:pt idx="6">
                  <c:v>#N/A</c:v>
                </c:pt>
                <c:pt idx="7">
                  <c:v>1027</c:v>
                </c:pt>
                <c:pt idx="8">
                  <c:v>#N/A</c:v>
                </c:pt>
                <c:pt idx="9">
                  <c:v>#N/A</c:v>
                </c:pt>
                <c:pt idx="10">
                  <c:v>808</c:v>
                </c:pt>
                <c:pt idx="11">
                  <c:v>#N/A</c:v>
                </c:pt>
                <c:pt idx="12">
                  <c:v>#N/A</c:v>
                </c:pt>
                <c:pt idx="13">
                  <c:v>767</c:v>
                </c:pt>
                <c:pt idx="14">
                  <c:v>#N/A</c:v>
                </c:pt>
              </c:numCache>
            </c:numRef>
          </c:val>
          <c:smooth val="0"/>
          <c:extLst>
            <c:ext xmlns:c16="http://schemas.microsoft.com/office/drawing/2014/chart" uri="{C3380CC4-5D6E-409C-BE32-E72D297353CC}">
              <c16:uniqueId val="{00000008-5BEC-4B75-A0B2-A4263A1D8B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31107</c:v>
                </c:pt>
                <c:pt idx="5">
                  <c:v>30642</c:v>
                </c:pt>
                <c:pt idx="8">
                  <c:v>29940</c:v>
                </c:pt>
                <c:pt idx="11">
                  <c:v>28970</c:v>
                </c:pt>
                <c:pt idx="14">
                  <c:v>27449</c:v>
                </c:pt>
              </c:numCache>
            </c:numRef>
          </c:val>
          <c:extLst>
            <c:ext xmlns:c16="http://schemas.microsoft.com/office/drawing/2014/chart" uri="{C3380CC4-5D6E-409C-BE32-E72D297353CC}">
              <c16:uniqueId val="{00000000-52D1-42AA-B788-FFFDF8BDDC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106</c:v>
                </c:pt>
                <c:pt idx="5">
                  <c:v>93</c:v>
                </c:pt>
                <c:pt idx="8">
                  <c:v>78</c:v>
                </c:pt>
                <c:pt idx="11">
                  <c:v>53</c:v>
                </c:pt>
                <c:pt idx="14">
                  <c:v>26</c:v>
                </c:pt>
              </c:numCache>
            </c:numRef>
          </c:val>
          <c:extLst>
            <c:ext xmlns:c16="http://schemas.microsoft.com/office/drawing/2014/chart" uri="{C3380CC4-5D6E-409C-BE32-E72D297353CC}">
              <c16:uniqueId val="{00000001-52D1-42AA-B788-FFFDF8BDDC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8095</c:v>
                </c:pt>
                <c:pt idx="5">
                  <c:v>9122</c:v>
                </c:pt>
                <c:pt idx="8">
                  <c:v>9759</c:v>
                </c:pt>
                <c:pt idx="11">
                  <c:v>9042</c:v>
                </c:pt>
                <c:pt idx="14">
                  <c:v>10493</c:v>
                </c:pt>
              </c:numCache>
            </c:numRef>
          </c:val>
          <c:extLst>
            <c:ext xmlns:c16="http://schemas.microsoft.com/office/drawing/2014/chart" uri="{C3380CC4-5D6E-409C-BE32-E72D297353CC}">
              <c16:uniqueId val="{00000002-52D1-42AA-B788-FFFDF8BDDC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D1-42AA-B788-FFFDF8BDDC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D1-42AA-B788-FFFDF8BDDC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D1-42AA-B788-FFFDF8BDDC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1366</c:v>
                </c:pt>
                <c:pt idx="3">
                  <c:v>1292</c:v>
                </c:pt>
                <c:pt idx="6">
                  <c:v>1276</c:v>
                </c:pt>
                <c:pt idx="9">
                  <c:v>1125</c:v>
                </c:pt>
                <c:pt idx="12">
                  <c:v>1215</c:v>
                </c:pt>
              </c:numCache>
            </c:numRef>
          </c:val>
          <c:extLst>
            <c:ext xmlns:c16="http://schemas.microsoft.com/office/drawing/2014/chart" uri="{C3380CC4-5D6E-409C-BE32-E72D297353CC}">
              <c16:uniqueId val="{00000006-52D1-42AA-B788-FFFDF8BDDC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1192</c:v>
                </c:pt>
                <c:pt idx="3">
                  <c:v>1293</c:v>
                </c:pt>
                <c:pt idx="6">
                  <c:v>1246</c:v>
                </c:pt>
                <c:pt idx="9">
                  <c:v>1098</c:v>
                </c:pt>
                <c:pt idx="12">
                  <c:v>974</c:v>
                </c:pt>
              </c:numCache>
            </c:numRef>
          </c:val>
          <c:extLst>
            <c:ext xmlns:c16="http://schemas.microsoft.com/office/drawing/2014/chart" uri="{C3380CC4-5D6E-409C-BE32-E72D297353CC}">
              <c16:uniqueId val="{00000007-52D1-42AA-B788-FFFDF8BDDC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11879</c:v>
                </c:pt>
                <c:pt idx="3">
                  <c:v>11532</c:v>
                </c:pt>
                <c:pt idx="6">
                  <c:v>11368</c:v>
                </c:pt>
                <c:pt idx="9">
                  <c:v>10079</c:v>
                </c:pt>
                <c:pt idx="12">
                  <c:v>9295</c:v>
                </c:pt>
              </c:numCache>
            </c:numRef>
          </c:val>
          <c:extLst>
            <c:ext xmlns:c16="http://schemas.microsoft.com/office/drawing/2014/chart" uri="{C3380CC4-5D6E-409C-BE32-E72D297353CC}">
              <c16:uniqueId val="{00000008-52D1-42AA-B788-FFFDF8BDDC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D1-42AA-B788-FFFDF8BDDC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24906</c:v>
                </c:pt>
                <c:pt idx="3">
                  <c:v>24310</c:v>
                </c:pt>
                <c:pt idx="6">
                  <c:v>23029</c:v>
                </c:pt>
                <c:pt idx="9">
                  <c:v>22261</c:v>
                </c:pt>
                <c:pt idx="12">
                  <c:v>22554</c:v>
                </c:pt>
              </c:numCache>
            </c:numRef>
          </c:val>
          <c:extLst>
            <c:ext xmlns:c16="http://schemas.microsoft.com/office/drawing/2014/chart" uri="{C3380CC4-5D6E-409C-BE32-E72D297353CC}">
              <c16:uniqueId val="{0000000A-52D1-42AA-B788-FFFDF8BDDC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D1-42AA-B788-FFFDF8BDDC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4624</c:v>
                </c:pt>
                <c:pt idx="1">
                  <c:v>3613</c:v>
                </c:pt>
                <c:pt idx="2">
                  <c:v>4480</c:v>
                </c:pt>
              </c:numCache>
            </c:numRef>
          </c:val>
          <c:extLst>
            <c:ext xmlns:c16="http://schemas.microsoft.com/office/drawing/2014/chart" uri="{C3380CC4-5D6E-409C-BE32-E72D297353CC}">
              <c16:uniqueId val="{00000000-0EE9-4B57-A95E-336427BFDC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179</c:v>
                </c:pt>
                <c:pt idx="1">
                  <c:v>179</c:v>
                </c:pt>
                <c:pt idx="2">
                  <c:v>497</c:v>
                </c:pt>
              </c:numCache>
            </c:numRef>
          </c:val>
          <c:extLst>
            <c:ext xmlns:c16="http://schemas.microsoft.com/office/drawing/2014/chart" uri="{C3380CC4-5D6E-409C-BE32-E72D297353CC}">
              <c16:uniqueId val="{00000001-0EE9-4B57-A95E-336427BFDC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4511</c:v>
                </c:pt>
                <c:pt idx="1">
                  <c:v>4738</c:v>
                </c:pt>
                <c:pt idx="2">
                  <c:v>4949</c:v>
                </c:pt>
              </c:numCache>
            </c:numRef>
          </c:val>
          <c:extLst>
            <c:ext xmlns:c16="http://schemas.microsoft.com/office/drawing/2014/chart" uri="{C3380CC4-5D6E-409C-BE32-E72D297353CC}">
              <c16:uniqueId val="{00000002-0EE9-4B57-A95E-336427BFDC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{51CE7B41-1828-4770-89CB-1438D7357C70}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DC1-4F04-8F13-CAA60CF5DB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{0E7D852C-A1CF-493E-9D48-33ED5DA62F4D}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C1-4F04-8F13-CAA60CF5DB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{AA7A3B4A-96C2-4AB5-8763-B13936F871FD}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C1-4F04-8F13-CAA60CF5DB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{D680E472-B5EA-4865-9646-DC0AA69743BE}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C1-4F04-8F13-CAA60CF5DB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{109D8CC1-AFB6-40A1-B42A-3FF7F31756CB}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C1-4F04-8F13-CAA60CF5DB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{5ED9675F-C8A4-4C0D-A233-0B56E103290F}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DC1-4F04-8F13-CAA60CF5DB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{81E9B58B-4C0A-4893-A34C-F2F7736C6AA0}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DC1-4F04-8F13-CAA60CF5DB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{F064C5B7-C908-4F5D-8530-08CCA9E5056D}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DC1-4F04-8F13-CAA60CF5DB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{EB5AD6BC-2AC9-4857-8859-00CC89086E72}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DC1-4F04-8F13-CAA60CF5DB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61.9</c:v>
                </c:pt>
                <c:pt idx="16">
                  <c:v>64.5</c:v>
                </c:pt>
                <c:pt idx="24">
                  <c:v>66.099999999999994</c:v>
                </c:pt>
                <c:pt idx="32">
                  <c:v>67</c:v>
                </c:pt>
              </c:numCache>
            </c:numRef>
          </c:xVal>
          <c:yVal>
            <c:numRef>
              <c:f>公会計指標分析・財政指標組合せ分析表!$BP$51:$DC$51</c:f>
              <c:numCache>
                <c:formatCode>#,##0.0;"▲ "#,##0.0</c:formatCode>
                <c:ptCount val="40"/>
                <c:pt idx="0">
                  <c:v>0.2</c:v>
                </c:pt>
              </c:numCache>
            </c:numRef>
          </c:yVal>
          <c:smooth val="0"/>
          <c:extLst>
            <c:ext xmlns:c16="http://schemas.microsoft.com/office/drawing/2014/chart" uri="{C3380CC4-5D6E-409C-BE32-E72D297353CC}">
              <c16:uniqueId val="{00000009-BDC1-4F04-8F13-CAA60CF5DB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{FAFA0369-F563-4158-BCA5-A86236630F26}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DC1-4F04-8F13-CAA60CF5DB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{DE386711-D15A-4562-ACA0-5325CBD7596F}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C1-4F04-8F13-CAA60CF5DB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{42CE9210-637A-409C-82F2-FC1406239B41}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C1-4F04-8F13-CAA60CF5DB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{FB5693FA-E1E2-4B2B-A626-F0100DE940A0}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C1-4F04-8F13-CAA60CF5DB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{9F0A67AF-2875-427F-B8C8-3FFAEFBBFB58}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C1-4F04-8F13-CAA60CF5DB2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{EDF2C6F7-259A-441D-9098-C5396C901E3E}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DC1-4F04-8F13-CAA60CF5DB2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{DE560B68-DD09-4FAE-9816-33EDED5FEE6A}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DC1-4F04-8F13-CAA60CF5DB2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{7F94BD7B-40EF-48C6-8639-69B4DED38A1E}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DC1-4F04-8F13-CAA60CF5DB2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{51E44025-55C6-49B5-A238-80C2AA8FF92E}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DC1-4F04-8F13-CAA60CF5DB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DC1-4F04-8F13-CAA60CF5DB2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{0BBA4494-B22F-4C77-8571-D31E94F6D362}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A8-4D08-80BF-F69D1E297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{75CED5E2-0E5D-4CC0-A219-CCD6B26A0285}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A8-4D08-80BF-F69D1E297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{2011C2DB-2BE7-450C-BA89-6A033BFD5B60}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A8-4D08-80BF-F69D1E297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{2513B304-CF3E-4EA9-9A79-79D4843630D2}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A8-4D08-80BF-F69D1E297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{AB562A15-7D71-4C0D-BF07-FAFC81937EB3}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A8-4D08-80BF-F69D1E29733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{DFB6DF58-EF2D-4EC4-9843-BF2DB80757B9}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A8-4D08-80BF-F69D1E29733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{84C03BB2-783C-46B6-9442-9D5FC185FCE9}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A8-4D08-80BF-F69D1E29733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{CD167C9A-952A-4882-B174-CAF641887925}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A8-4D08-80BF-F69D1E29733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{8C6C2CF9-8F92-4446-B8D8-1803F6B23453}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A8-4D08-80BF-F69D1E297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7.6</c:v>
                </c:pt>
                <c:pt idx="16">
                  <c:v>7.6</c:v>
                </c:pt>
                <c:pt idx="24">
                  <c:v>6.8</c:v>
                </c:pt>
                <c:pt idx="32">
                  <c:v>6.1</c:v>
                </c:pt>
              </c:numCache>
            </c:numRef>
          </c:xVal>
          <c:yVal>
            <c:numRef>
              <c:f>公会計指標分析・財政指標組合せ分析表!$BP$73:$DC$73</c:f>
              <c:numCache>
                <c:formatCode>#,##0.0;"▲ "#,##0.0</c:formatCode>
                <c:ptCount val="40"/>
                <c:pt idx="0">
                  <c:v>0.2</c:v>
                </c:pt>
              </c:numCache>
            </c:numRef>
          </c:yVal>
          <c:smooth val="0"/>
          <c:extLst>
            <c:ext xmlns:c16="http://schemas.microsoft.com/office/drawing/2014/chart" uri="{C3380CC4-5D6E-409C-BE32-E72D297353CC}">
              <c16:uniqueId val="{00000009-B2A8-4D08-80BF-F69D1E2973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{3B54F600-E778-4728-AF70-273BF46EE332}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A8-4D08-80BF-F69D1E2973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{A2007371-957E-4445-AD28-3A308F319AD0}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A8-4D08-80BF-F69D1E297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{2D8B3C7F-1698-4116-937F-4721F3579F99}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A8-4D08-80BF-F69D1E297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{FE6C082C-915A-4E7A-ADB9-EF0B07706432}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A8-4D08-80BF-F69D1E297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{B2AF8C0C-77A0-4EF4-B160-082D931B1655}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A8-4D08-80BF-F69D1E29733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{C4BC7607-033A-4C9D-82C5-2C3F7A301BB8}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A8-4D08-80BF-F69D1E29733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{5B13BA71-D856-489B-924A-FE7708A484D1}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A8-4D08-80BF-F69D1E29733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{6FB39346-6E3D-4BA2-AAF7-A153B36599C8}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A8-4D08-80BF-F69D1E29733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{97BAFFEA-3AF9-4CFE-8217-230C1BCD2A86}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A8-4D08-80BF-F69D1E297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2A8-4D08-80BF-F69D1E29733E}"/>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一般会計等における地方債元利償還金の減少と、下水道事業会計における地方債償還財源の繰入金の減少が大きく影響し、元利償還金等は前年度比▲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百万円となっている。今後、地方債を活用し、本市のランドマーク的な都市公園施設の建設や、公共施設等総合管理計画に基づき、教育施設等の老朽化した施設の更新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を予定していることから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元利償還金等は増加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市場公募債は発行しておらず、全ての地方債を定時償還方式にて借入しており、満期一括償還地方債は利用していない。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一般会計等の地方債現在高、公営企業債等繰入見込額は年々減少している。一方、財政調整基金は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当年度の普通交付税及び地方消費税交付金等の増収に伴う積み立てにより、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、将来負担比率の分子は前年度と同じくマイナスを維持している。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地方債を活用し、本市のランドマーク的な都市公園施設の建設や、公共施設等総合管理計画に基づき、教育施設等の老朽化した施設の更新が多数予定されているため、将来負担比率は高まる傾向に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年度も、昨年度実質収支からの剰余金を公共施設等整備基金へ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新型コロナウイルス感染症対策事業に係る取崩しが影響し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したことに対して、当年度は取崩が少なく、普通交付税及び地方消費税交付金等の増収があったことから積立を実施した結果、残高の増額となった。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およびウクライナ情勢等による物価高騰等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の有事に備え、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原則としては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財政調整基金に頼らない予算編成としていく方針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共施設等総合管理計画に基づき老朽化した施設の長寿命化や大規模改修を計画的に実施していくことが求められるため、実質収支に伴う剰余金はできるだけ公共施設等整備基金等の積み立てに活用するなど、残高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特定目的基金のうち地域振興基金については、こども医療費助成事業へ充当している。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クラインガルテン基金については、クラインガルテン施設の管理運営費へ充当している。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中山間ふるさと、水と土保全対策基金については、ノウゼンカズラ植栽工事に関する経費へ充当している。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森林管理基金については、森林経営管理制度に伴う森林所有者意向調査準備業務委託へ充当している。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その他の基金については、利子積立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公共施設等総合管理計画に基づく個別施設計画により、老朽化した施設の長寿命化や大規模改修を計画的に実施していくことが求められるため、令和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年度も公共施設等整備基金への積み立てを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教育施設等の老朽化した施設の更新が多数予定されているため、引き続き実質収支に伴う剰余金は、できるだけ施設更新に充てるための財源として公共施設等整備基金に積み立て、計画的に運用していく。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少額であったこと及び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普通交付税及び地方消費税交付金等の増収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に伴う積立の増額により、残高は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、ウクライナ情勢に伴う物価高騰、及び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自然災害等の有事に備え、財源不足に陥らないよう、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原則として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財政調整基金に頼らない予算編成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たが、当年度に普通交付税の臨時交付分として、当年度発行の臨時財政対策債の償還金相当額が交付されたことから、約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百万円を積み立てた。当該分については、翌年度以降各年度に償還額に対して取崩を実施する。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災害等による予測不可能な地方債発行に備え、減債基金を減らすことなく蓄えておくことが必要である。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有形固定資産減価償却率は、全国平均及び山梨県平均を上回っており、増加傾向である。施設の老朽化が進んでおり、公共施設等総合管理計画に基づく施設改修・統合・廃止等による対応が課題である。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7" name="直線コネクタ 76"/>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8"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9" name="直線コネクタ 78"/>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0"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1" name="直線コネクタ 80"/>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82"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フローチャート: 判断 82"/>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4" name="フローチャート: 判断 83"/>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5" name="フローチャート: 判断 84"/>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6" name="フローチャート: 判断 85"/>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7" name="フローチャート: 判断 86"/>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84138</xdr:rowOff>
    </xdr:from>
    <xdr:to>
      <xdr:col>23</xdr:col>
      <xdr:colOff>136525</xdr:colOff>
      <xdr:row>32</xdr:row>
      <xdr:rowOff>14288</xdr:rowOff>
    </xdr:to>
    <xdr:sp macro="" textlink="">
      <xdr:nvSpPr>
        <xdr:cNvPr id="93" name="楕円 92"/>
        <xdr:cNvSpPr/>
      </xdr:nvSpPr>
      <xdr:spPr>
        <a:xfrm>
          <a:off x="47117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62565</xdr:rowOff>
    </xdr:from>
    <xdr:ext cx="405111" cy="259045"/>
    <xdr:sp macro="" textlink="">
      <xdr:nvSpPr>
        <xdr:cNvPr id="94" name="有形固定資産減価償却率該当値テキスト"/>
        <xdr:cNvSpPr txBox="1"/>
      </xdr:nvSpPr>
      <xdr:spPr>
        <a:xfrm>
          <a:off x="4813300" y="614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59849</xdr:rowOff>
    </xdr:from>
    <xdr:to>
      <xdr:col>19</xdr:col>
      <xdr:colOff>187325</xdr:colOff>
      <xdr:row>31</xdr:row>
      <xdr:rowOff>161449</xdr:rowOff>
    </xdr:to>
    <xdr:sp macro="" textlink="">
      <xdr:nvSpPr>
        <xdr:cNvPr id="95" name="楕円 94"/>
        <xdr:cNvSpPr/>
      </xdr:nvSpPr>
      <xdr:spPr>
        <a:xfrm>
          <a:off x="4000500" y="61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110649</xdr:rowOff>
    </xdr:from>
    <xdr:to>
      <xdr:col>23</xdr:col>
      <xdr:colOff>85725</xdr:colOff>
      <xdr:row>31</xdr:row>
      <xdr:rowOff>134938</xdr:rowOff>
    </xdr:to>
    <xdr:cxnSp macro="">
      <xdr:nvCxnSpPr>
        <xdr:cNvPr id="96" name="直線コネクタ 95"/>
        <xdr:cNvCxnSpPr/>
      </xdr:nvCxnSpPr>
      <xdr:spPr>
        <a:xfrm>
          <a:off x="4051300" y="6197124"/>
          <a:ext cx="711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16669</xdr:rowOff>
    </xdr:from>
    <xdr:to>
      <xdr:col>15</xdr:col>
      <xdr:colOff>187325</xdr:colOff>
      <xdr:row>31</xdr:row>
      <xdr:rowOff>118269</xdr:rowOff>
    </xdr:to>
    <xdr:sp macro="" textlink="">
      <xdr:nvSpPr>
        <xdr:cNvPr id="97" name="楕円 96"/>
        <xdr:cNvSpPr/>
      </xdr:nvSpPr>
      <xdr:spPr>
        <a:xfrm>
          <a:off x="3238500" y="61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67469</xdr:rowOff>
    </xdr:from>
    <xdr:to>
      <xdr:col>19</xdr:col>
      <xdr:colOff>136525</xdr:colOff>
      <xdr:row>31</xdr:row>
      <xdr:rowOff>110649</xdr:rowOff>
    </xdr:to>
    <xdr:cxnSp macro="">
      <xdr:nvCxnSpPr>
        <xdr:cNvPr id="98" name="直線コネクタ 97"/>
        <xdr:cNvCxnSpPr/>
      </xdr:nvCxnSpPr>
      <xdr:spPr>
        <a:xfrm>
          <a:off x="3289300" y="615394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117951</xdr:rowOff>
    </xdr:from>
    <xdr:to>
      <xdr:col>11</xdr:col>
      <xdr:colOff>187325</xdr:colOff>
      <xdr:row>31</xdr:row>
      <xdr:rowOff>48101</xdr:rowOff>
    </xdr:to>
    <xdr:sp macro="" textlink="">
      <xdr:nvSpPr>
        <xdr:cNvPr id="99" name="楕円 98"/>
        <xdr:cNvSpPr/>
      </xdr:nvSpPr>
      <xdr:spPr>
        <a:xfrm>
          <a:off x="2476500" y="60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168751</xdr:rowOff>
    </xdr:from>
    <xdr:to>
      <xdr:col>15</xdr:col>
      <xdr:colOff>136525</xdr:colOff>
      <xdr:row>31</xdr:row>
      <xdr:rowOff>67469</xdr:rowOff>
    </xdr:to>
    <xdr:cxnSp macro="">
      <xdr:nvCxnSpPr>
        <xdr:cNvPr id="100" name="直線コネクタ 99"/>
        <xdr:cNvCxnSpPr/>
      </xdr:nvCxnSpPr>
      <xdr:spPr>
        <a:xfrm>
          <a:off x="2527300" y="6083776"/>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117951</xdr:rowOff>
    </xdr:from>
    <xdr:to>
      <xdr:col>7</xdr:col>
      <xdr:colOff>187325</xdr:colOff>
      <xdr:row>31</xdr:row>
      <xdr:rowOff>48101</xdr:rowOff>
    </xdr:to>
    <xdr:sp macro="" textlink="">
      <xdr:nvSpPr>
        <xdr:cNvPr id="101" name="楕円 100"/>
        <xdr:cNvSpPr/>
      </xdr:nvSpPr>
      <xdr:spPr>
        <a:xfrm>
          <a:off x="1714500" y="60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168751</xdr:rowOff>
    </xdr:from>
    <xdr:to>
      <xdr:col>11</xdr:col>
      <xdr:colOff>136525</xdr:colOff>
      <xdr:row>30</xdr:row>
      <xdr:rowOff>168751</xdr:rowOff>
    </xdr:to>
    <xdr:cxnSp macro="">
      <xdr:nvCxnSpPr>
        <xdr:cNvPr id="102" name="直線コネクタ 101"/>
        <xdr:cNvCxnSpPr/>
      </xdr:nvCxnSpPr>
      <xdr:spPr>
        <a:xfrm>
          <a:off x="1765300" y="60837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103"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104"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5"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6"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152576</xdr:rowOff>
    </xdr:from>
    <xdr:ext cx="405111" cy="259045"/>
    <xdr:sp macro="" textlink="">
      <xdr:nvSpPr>
        <xdr:cNvPr id="107" name="n_1mainValue有形固定資産減価償却率"/>
        <xdr:cNvSpPr txBox="1"/>
      </xdr:nvSpPr>
      <xdr:spPr>
        <a:xfrm>
          <a:off x="3836044" y="623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109396</xdr:rowOff>
    </xdr:from>
    <xdr:ext cx="405111" cy="259045"/>
    <xdr:sp macro="" textlink="">
      <xdr:nvSpPr>
        <xdr:cNvPr id="108" name="n_2mainValue有形固定資産減価償却率"/>
        <xdr:cNvSpPr txBox="1"/>
      </xdr:nvSpPr>
      <xdr:spPr>
        <a:xfrm>
          <a:off x="3086744" y="619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39228</xdr:rowOff>
    </xdr:from>
    <xdr:ext cx="405111" cy="259045"/>
    <xdr:sp macro="" textlink="">
      <xdr:nvSpPr>
        <xdr:cNvPr id="109" name="n_3mainValue有形固定資産減価償却率"/>
        <xdr:cNvSpPr txBox="1"/>
      </xdr:nvSpPr>
      <xdr:spPr>
        <a:xfrm>
          <a:off x="2324744" y="612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39228</xdr:rowOff>
    </xdr:from>
    <xdr:ext cx="405111" cy="259045"/>
    <xdr:sp macro="" textlink="">
      <xdr:nvSpPr>
        <xdr:cNvPr id="110" name="n_4mainValue有形固定資産減価償却率"/>
        <xdr:cNvSpPr txBox="1"/>
      </xdr:nvSpPr>
      <xdr:spPr>
        <a:xfrm>
          <a:off x="1562744" y="612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及び山梨県平均を下回っている。国補正予算による普通交付税の増、臨時財政対策債の増、地方消費税交付金の増、市税の増などにより、経常一般財源等（歳入）等が大幅に増額となったため、債務償還比率が大きく減少した。</a:t>
          </a:r>
        </a:p>
        <a:p>
          <a:r>
            <a:rPr kumimoji="1" lang="ja-JP" altLang="en-US" sz="1100">
              <a:latin typeface="ＭＳ Ｐゴシック" panose="020B0600070205080204" pitchFamily="50" charset="-128"/>
              <a:ea typeface="ＭＳ Ｐゴシック" panose="020B0600070205080204" pitchFamily="50" charset="-128"/>
            </a:rPr>
            <a:t>しかしながら、中長期的には普通交付税の減、臨時財政対策債の減、学校施設や公共施設の老朽化改修に伴う地方債償還金の増が見込まれるため、計画的な地方債発行を実施する。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1" name="直線コネクタ 140"/>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2"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3" name="直線コネクタ 142"/>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6"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7" name="フローチャート: 判断 146"/>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8" name="フローチャート: 判断 147"/>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9" name="フローチャート: 判断 148"/>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0" name="フローチャート: 判断 149"/>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1" name="フローチャート: 判断 150"/>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147411</xdr:rowOff>
    </xdr:from>
    <xdr:to>
      <xdr:col>76</xdr:col>
      <xdr:colOff>73025</xdr:colOff>
      <xdr:row>29</xdr:row>
      <xdr:rowOff>77561</xdr:rowOff>
    </xdr:to>
    <xdr:sp macro="" textlink="">
      <xdr:nvSpPr>
        <xdr:cNvPr id="157" name="楕円 156"/>
        <xdr:cNvSpPr/>
      </xdr:nvSpPr>
      <xdr:spPr>
        <a:xfrm>
          <a:off x="147447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170288</xdr:rowOff>
    </xdr:from>
    <xdr:ext cx="469744" cy="259045"/>
    <xdr:sp macro="" textlink="">
      <xdr:nvSpPr>
        <xdr:cNvPr id="158" name="債務償還比率該当値テキスト"/>
        <xdr:cNvSpPr txBox="1"/>
      </xdr:nvSpPr>
      <xdr:spPr>
        <a:xfrm>
          <a:off x="14846300" y="557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2830</xdr:rowOff>
    </xdr:from>
    <xdr:to>
      <xdr:col>72</xdr:col>
      <xdr:colOff>123825</xdr:colOff>
      <xdr:row>30</xdr:row>
      <xdr:rowOff>104430</xdr:rowOff>
    </xdr:to>
    <xdr:sp macro="" textlink="">
      <xdr:nvSpPr>
        <xdr:cNvPr id="159" name="楕円 158"/>
        <xdr:cNvSpPr/>
      </xdr:nvSpPr>
      <xdr:spPr>
        <a:xfrm>
          <a:off x="14033500" y="59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26761</xdr:rowOff>
    </xdr:from>
    <xdr:to>
      <xdr:col>76</xdr:col>
      <xdr:colOff>22225</xdr:colOff>
      <xdr:row>30</xdr:row>
      <xdr:rowOff>53630</xdr:rowOff>
    </xdr:to>
    <xdr:cxnSp macro="">
      <xdr:nvCxnSpPr>
        <xdr:cNvPr id="160" name="直線コネクタ 159"/>
        <xdr:cNvCxnSpPr/>
      </xdr:nvCxnSpPr>
      <xdr:spPr>
        <a:xfrm flipV="1">
          <a:off x="14084300" y="5770336"/>
          <a:ext cx="711200" cy="19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145134</xdr:rowOff>
    </xdr:from>
    <xdr:to>
      <xdr:col>68</xdr:col>
      <xdr:colOff>123825</xdr:colOff>
      <xdr:row>30</xdr:row>
      <xdr:rowOff>75284</xdr:rowOff>
    </xdr:to>
    <xdr:sp macro="" textlink="">
      <xdr:nvSpPr>
        <xdr:cNvPr id="161" name="楕円 160"/>
        <xdr:cNvSpPr/>
      </xdr:nvSpPr>
      <xdr:spPr>
        <a:xfrm>
          <a:off x="13271500" y="58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24484</xdr:rowOff>
    </xdr:from>
    <xdr:to>
      <xdr:col>72</xdr:col>
      <xdr:colOff>73025</xdr:colOff>
      <xdr:row>30</xdr:row>
      <xdr:rowOff>53630</xdr:rowOff>
    </xdr:to>
    <xdr:cxnSp macro="">
      <xdr:nvCxnSpPr>
        <xdr:cNvPr id="162" name="直線コネクタ 161"/>
        <xdr:cNvCxnSpPr/>
      </xdr:nvCxnSpPr>
      <xdr:spPr>
        <a:xfrm>
          <a:off x="13322300" y="5939509"/>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6686</xdr:rowOff>
    </xdr:from>
    <xdr:to>
      <xdr:col>64</xdr:col>
      <xdr:colOff>123825</xdr:colOff>
      <xdr:row>30</xdr:row>
      <xdr:rowOff>108286</xdr:rowOff>
    </xdr:to>
    <xdr:sp macro="" textlink="">
      <xdr:nvSpPr>
        <xdr:cNvPr id="163" name="楕円 162"/>
        <xdr:cNvSpPr/>
      </xdr:nvSpPr>
      <xdr:spPr>
        <a:xfrm>
          <a:off x="12509500" y="59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24484</xdr:rowOff>
    </xdr:from>
    <xdr:to>
      <xdr:col>68</xdr:col>
      <xdr:colOff>73025</xdr:colOff>
      <xdr:row>30</xdr:row>
      <xdr:rowOff>57486</xdr:rowOff>
    </xdr:to>
    <xdr:cxnSp macro="">
      <xdr:nvCxnSpPr>
        <xdr:cNvPr id="164" name="直線コネクタ 163"/>
        <xdr:cNvCxnSpPr/>
      </xdr:nvCxnSpPr>
      <xdr:spPr>
        <a:xfrm flipV="1">
          <a:off x="12560300" y="5939509"/>
          <a:ext cx="762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74849</xdr:rowOff>
    </xdr:from>
    <xdr:to>
      <xdr:col>60</xdr:col>
      <xdr:colOff>123825</xdr:colOff>
      <xdr:row>31</xdr:row>
      <xdr:rowOff>4999</xdr:rowOff>
    </xdr:to>
    <xdr:sp macro="" textlink="">
      <xdr:nvSpPr>
        <xdr:cNvPr id="165" name="楕円 164"/>
        <xdr:cNvSpPr/>
      </xdr:nvSpPr>
      <xdr:spPr>
        <a:xfrm>
          <a:off x="11747500" y="59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57486</xdr:rowOff>
    </xdr:from>
    <xdr:to>
      <xdr:col>64</xdr:col>
      <xdr:colOff>73025</xdr:colOff>
      <xdr:row>30</xdr:row>
      <xdr:rowOff>125649</xdr:rowOff>
    </xdr:to>
    <xdr:cxnSp macro="">
      <xdr:nvCxnSpPr>
        <xdr:cNvPr id="166" name="直線コネクタ 165"/>
        <xdr:cNvCxnSpPr/>
      </xdr:nvCxnSpPr>
      <xdr:spPr>
        <a:xfrm flipV="1">
          <a:off x="11798300" y="5972511"/>
          <a:ext cx="762000" cy="6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7"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8"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9"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0"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120957</xdr:rowOff>
    </xdr:from>
    <xdr:ext cx="469744" cy="259045"/>
    <xdr:sp macro="" textlink="">
      <xdr:nvSpPr>
        <xdr:cNvPr id="171" name="n_1mainValue債務償還比率"/>
        <xdr:cNvSpPr txBox="1"/>
      </xdr:nvSpPr>
      <xdr:spPr>
        <a:xfrm>
          <a:off x="13836727" y="569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91811</xdr:rowOff>
    </xdr:from>
    <xdr:ext cx="469744" cy="259045"/>
    <xdr:sp macro="" textlink="">
      <xdr:nvSpPr>
        <xdr:cNvPr id="172" name="n_2mainValue債務償還比率"/>
        <xdr:cNvSpPr txBox="1"/>
      </xdr:nvSpPr>
      <xdr:spPr>
        <a:xfrm>
          <a:off x="13087427" y="56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124813</xdr:rowOff>
    </xdr:from>
    <xdr:ext cx="469744" cy="259045"/>
    <xdr:sp macro="" textlink="">
      <xdr:nvSpPr>
        <xdr:cNvPr id="173" name="n_3mainValue債務償還比率"/>
        <xdr:cNvSpPr txBox="1"/>
      </xdr:nvSpPr>
      <xdr:spPr>
        <a:xfrm>
          <a:off x="12325427" y="569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21526</xdr:rowOff>
    </xdr:from>
    <xdr:ext cx="469744" cy="259045"/>
    <xdr:sp macro="" textlink="">
      <xdr:nvSpPr>
        <xdr:cNvPr id="174" name="n_4mainValue債務償還比率"/>
        <xdr:cNvSpPr txBox="1"/>
      </xdr:nvSpPr>
      <xdr:spPr>
        <a:xfrm>
          <a:off x="11563427" y="576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74" name="楕円 73"/>
        <xdr:cNvSpPr/>
      </xdr:nvSpPr>
      <xdr:spPr>
        <a:xfrm>
          <a:off x="4584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21789</xdr:rowOff>
    </xdr:from>
    <xdr:ext cx="405111" cy="259045"/>
    <xdr:sp macro="" textlink="">
      <xdr:nvSpPr>
        <xdr:cNvPr id="75" name="【道路】&#10;有形固定資産減価償却率該当値テキスト"/>
        <xdr:cNvSpPr txBox="1"/>
      </xdr:nvSpPr>
      <xdr:spPr>
        <a:xfrm>
          <a:off x="4673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94162</xdr:rowOff>
    </xdr:to>
    <xdr:cxnSp macro="">
      <xdr:nvCxnSpPr>
        <xdr:cNvPr id="77" name="直線コネクタ 76"/>
        <xdr:cNvCxnSpPr/>
      </xdr:nvCxnSpPr>
      <xdr:spPr>
        <a:xfrm>
          <a:off x="3797300" y="67594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72934</xdr:rowOff>
    </xdr:to>
    <xdr:cxnSp macro="">
      <xdr:nvCxnSpPr>
        <xdr:cNvPr id="79" name="直線コネクタ 78"/>
        <xdr:cNvCxnSpPr/>
      </xdr:nvCxnSpPr>
      <xdr:spPr>
        <a:xfrm>
          <a:off x="2908300" y="67349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152763</xdr:rowOff>
    </xdr:from>
    <xdr:to>
      <xdr:col>10</xdr:col>
      <xdr:colOff>165100</xdr:colOff>
      <xdr:row>39</xdr:row>
      <xdr:rowOff>82913</xdr:rowOff>
    </xdr:to>
    <xdr:sp macro="" textlink="">
      <xdr:nvSpPr>
        <xdr:cNvPr id="80" name="楕円 79"/>
        <xdr:cNvSpPr/>
      </xdr:nvSpPr>
      <xdr:spPr>
        <a:xfrm>
          <a:off x="1968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32113</xdr:rowOff>
    </xdr:from>
    <xdr:to>
      <xdr:col>15</xdr:col>
      <xdr:colOff>50800</xdr:colOff>
      <xdr:row>39</xdr:row>
      <xdr:rowOff>48441</xdr:rowOff>
    </xdr:to>
    <xdr:cxnSp macro="">
      <xdr:nvCxnSpPr>
        <xdr:cNvPr id="81" name="直線コネクタ 80"/>
        <xdr:cNvCxnSpPr/>
      </xdr:nvCxnSpPr>
      <xdr:spPr>
        <a:xfrm>
          <a:off x="2019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152763</xdr:rowOff>
    </xdr:from>
    <xdr:to>
      <xdr:col>6</xdr:col>
      <xdr:colOff>38100</xdr:colOff>
      <xdr:row>39</xdr:row>
      <xdr:rowOff>82913</xdr:rowOff>
    </xdr:to>
    <xdr:sp macro="" textlink="">
      <xdr:nvSpPr>
        <xdr:cNvPr id="82" name="楕円 81"/>
        <xdr:cNvSpPr/>
      </xdr:nvSpPr>
      <xdr:spPr>
        <a:xfrm>
          <a:off x="1079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32113</xdr:rowOff>
    </xdr:from>
    <xdr:to>
      <xdr:col>10</xdr:col>
      <xdr:colOff>114300</xdr:colOff>
      <xdr:row>39</xdr:row>
      <xdr:rowOff>32113</xdr:rowOff>
    </xdr:to>
    <xdr:cxnSp macro="">
      <xdr:nvCxnSpPr>
        <xdr:cNvPr id="83" name="直線コネクタ 82"/>
        <xdr:cNvCxnSpPr/>
      </xdr:nvCxnSpPr>
      <xdr:spPr>
        <a:xfrm>
          <a:off x="1130300" y="6718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道路】&#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道路】&#10;有形固定資産減価償却率"/>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74040</xdr:rowOff>
    </xdr:from>
    <xdr:ext cx="405111" cy="259045"/>
    <xdr:sp macro="" textlink="">
      <xdr:nvSpPr>
        <xdr:cNvPr id="90" name="n_3mainValue【道路】&#10;有形固定資産減価償却率"/>
        <xdr:cNvSpPr txBox="1"/>
      </xdr:nvSpPr>
      <xdr:spPr>
        <a:xfrm>
          <a:off x="1816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74040</xdr:rowOff>
    </xdr:from>
    <xdr:ext cx="405111" cy="259045"/>
    <xdr:sp macro="" textlink="">
      <xdr:nvSpPr>
        <xdr:cNvPr id="91" name="n_4mainValue【道路】&#10;有形固定資産減価償却率"/>
        <xdr:cNvSpPr txBox="1"/>
      </xdr:nvSpPr>
      <xdr:spPr>
        <a:xfrm>
          <a:off x="927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17094</xdr:rowOff>
    </xdr:from>
    <xdr:to>
      <xdr:col>55</xdr:col>
      <xdr:colOff>50800</xdr:colOff>
      <xdr:row>40</xdr:row>
      <xdr:rowOff>118694</xdr:rowOff>
    </xdr:to>
    <xdr:sp macro="" textlink="">
      <xdr:nvSpPr>
        <xdr:cNvPr id="131" name="楕円 130"/>
        <xdr:cNvSpPr/>
      </xdr:nvSpPr>
      <xdr:spPr>
        <a:xfrm>
          <a:off x="10426700" y="687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39971</xdr:rowOff>
    </xdr:from>
    <xdr:ext cx="469744" cy="259045"/>
    <xdr:sp macro="" textlink="">
      <xdr:nvSpPr>
        <xdr:cNvPr id="132" name="【道路】&#10;一人当たり延長該当値テキスト"/>
        <xdr:cNvSpPr txBox="1"/>
      </xdr:nvSpPr>
      <xdr:spPr>
        <a:xfrm>
          <a:off x="10515600" y="672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19342</xdr:rowOff>
    </xdr:from>
    <xdr:to>
      <xdr:col>50</xdr:col>
      <xdr:colOff>165100</xdr:colOff>
      <xdr:row>40</xdr:row>
      <xdr:rowOff>120942</xdr:rowOff>
    </xdr:to>
    <xdr:sp macro="" textlink="">
      <xdr:nvSpPr>
        <xdr:cNvPr id="133" name="楕円 132"/>
        <xdr:cNvSpPr/>
      </xdr:nvSpPr>
      <xdr:spPr>
        <a:xfrm>
          <a:off x="9588500" y="68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67894</xdr:rowOff>
    </xdr:from>
    <xdr:to>
      <xdr:col>55</xdr:col>
      <xdr:colOff>0</xdr:colOff>
      <xdr:row>40</xdr:row>
      <xdr:rowOff>70142</xdr:rowOff>
    </xdr:to>
    <xdr:cxnSp macro="">
      <xdr:nvCxnSpPr>
        <xdr:cNvPr id="134" name="直線コネクタ 133"/>
        <xdr:cNvCxnSpPr/>
      </xdr:nvCxnSpPr>
      <xdr:spPr>
        <a:xfrm flipV="1">
          <a:off x="9639300" y="6925894"/>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20104</xdr:rowOff>
    </xdr:from>
    <xdr:to>
      <xdr:col>46</xdr:col>
      <xdr:colOff>38100</xdr:colOff>
      <xdr:row>40</xdr:row>
      <xdr:rowOff>121704</xdr:rowOff>
    </xdr:to>
    <xdr:sp macro="" textlink="">
      <xdr:nvSpPr>
        <xdr:cNvPr id="135" name="楕円 134"/>
        <xdr:cNvSpPr/>
      </xdr:nvSpPr>
      <xdr:spPr>
        <a:xfrm>
          <a:off x="8699500" y="68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70142</xdr:rowOff>
    </xdr:from>
    <xdr:to>
      <xdr:col>50</xdr:col>
      <xdr:colOff>114300</xdr:colOff>
      <xdr:row>40</xdr:row>
      <xdr:rowOff>70904</xdr:rowOff>
    </xdr:to>
    <xdr:cxnSp macro="">
      <xdr:nvCxnSpPr>
        <xdr:cNvPr id="136" name="直線コネクタ 135"/>
        <xdr:cNvCxnSpPr/>
      </xdr:nvCxnSpPr>
      <xdr:spPr>
        <a:xfrm flipV="1">
          <a:off x="8750300" y="69281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22543</xdr:rowOff>
    </xdr:from>
    <xdr:to>
      <xdr:col>41</xdr:col>
      <xdr:colOff>101600</xdr:colOff>
      <xdr:row>40</xdr:row>
      <xdr:rowOff>124143</xdr:rowOff>
    </xdr:to>
    <xdr:sp macro="" textlink="">
      <xdr:nvSpPr>
        <xdr:cNvPr id="137" name="楕円 136"/>
        <xdr:cNvSpPr/>
      </xdr:nvSpPr>
      <xdr:spPr>
        <a:xfrm>
          <a:off x="7810500" y="68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70904</xdr:rowOff>
    </xdr:from>
    <xdr:to>
      <xdr:col>45</xdr:col>
      <xdr:colOff>177800</xdr:colOff>
      <xdr:row>40</xdr:row>
      <xdr:rowOff>73343</xdr:rowOff>
    </xdr:to>
    <xdr:cxnSp macro="">
      <xdr:nvCxnSpPr>
        <xdr:cNvPr id="138" name="直線コネクタ 137"/>
        <xdr:cNvCxnSpPr/>
      </xdr:nvCxnSpPr>
      <xdr:spPr>
        <a:xfrm flipV="1">
          <a:off x="7861300" y="692890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23800</xdr:rowOff>
    </xdr:from>
    <xdr:to>
      <xdr:col>36</xdr:col>
      <xdr:colOff>165100</xdr:colOff>
      <xdr:row>40</xdr:row>
      <xdr:rowOff>125400</xdr:rowOff>
    </xdr:to>
    <xdr:sp macro="" textlink="">
      <xdr:nvSpPr>
        <xdr:cNvPr id="139" name="楕円 138"/>
        <xdr:cNvSpPr/>
      </xdr:nvSpPr>
      <xdr:spPr>
        <a:xfrm>
          <a:off x="6921500" y="68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73343</xdr:rowOff>
    </xdr:from>
    <xdr:to>
      <xdr:col>41</xdr:col>
      <xdr:colOff>50800</xdr:colOff>
      <xdr:row>40</xdr:row>
      <xdr:rowOff>74600</xdr:rowOff>
    </xdr:to>
    <xdr:cxnSp macro="">
      <xdr:nvCxnSpPr>
        <xdr:cNvPr id="140" name="直線コネクタ 139"/>
        <xdr:cNvCxnSpPr/>
      </xdr:nvCxnSpPr>
      <xdr:spPr>
        <a:xfrm flipV="1">
          <a:off x="6972300" y="69313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137469</xdr:rowOff>
    </xdr:from>
    <xdr:ext cx="469744" cy="259045"/>
    <xdr:sp macro="" textlink="">
      <xdr:nvSpPr>
        <xdr:cNvPr id="145" name="n_1mainValue【道路】&#10;一人当たり延長"/>
        <xdr:cNvSpPr txBox="1"/>
      </xdr:nvSpPr>
      <xdr:spPr>
        <a:xfrm>
          <a:off x="9391727" y="665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138231</xdr:rowOff>
    </xdr:from>
    <xdr:ext cx="469744" cy="259045"/>
    <xdr:sp macro="" textlink="">
      <xdr:nvSpPr>
        <xdr:cNvPr id="146" name="n_2mainValue【道路】&#10;一人当たり延長"/>
        <xdr:cNvSpPr txBox="1"/>
      </xdr:nvSpPr>
      <xdr:spPr>
        <a:xfrm>
          <a:off x="8515427" y="66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140670</xdr:rowOff>
    </xdr:from>
    <xdr:ext cx="469744" cy="259045"/>
    <xdr:sp macro="" textlink="">
      <xdr:nvSpPr>
        <xdr:cNvPr id="147" name="n_3mainValue【道路】&#10;一人当たり延長"/>
        <xdr:cNvSpPr txBox="1"/>
      </xdr:nvSpPr>
      <xdr:spPr>
        <a:xfrm>
          <a:off x="7626427" y="66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141927</xdr:rowOff>
    </xdr:from>
    <xdr:ext cx="469744" cy="259045"/>
    <xdr:sp macro="" textlink="">
      <xdr:nvSpPr>
        <xdr:cNvPr id="148" name="n_4mainValue【道路】&#10;一人当たり延長"/>
        <xdr:cNvSpPr txBox="1"/>
      </xdr:nvSpPr>
      <xdr:spPr>
        <a:xfrm>
          <a:off x="6737427"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90" name="楕円 189"/>
        <xdr:cNvSpPr/>
      </xdr:nvSpPr>
      <xdr:spPr>
        <a:xfrm>
          <a:off x="45847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91" name="【橋りょう・トンネル】&#10;有形固定資産減価償却率該当値テキスト"/>
        <xdr:cNvSpPr txBox="1"/>
      </xdr:nvSpPr>
      <xdr:spPr>
        <a:xfrm>
          <a:off x="4673600"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22678</xdr:rowOff>
    </xdr:from>
    <xdr:to>
      <xdr:col>20</xdr:col>
      <xdr:colOff>38100</xdr:colOff>
      <xdr:row>62</xdr:row>
      <xdr:rowOff>124278</xdr:rowOff>
    </xdr:to>
    <xdr:sp macro="" textlink="">
      <xdr:nvSpPr>
        <xdr:cNvPr id="192" name="楕円 191"/>
        <xdr:cNvSpPr/>
      </xdr:nvSpPr>
      <xdr:spPr>
        <a:xfrm>
          <a:off x="3746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73478</xdr:rowOff>
    </xdr:from>
    <xdr:to>
      <xdr:col>24</xdr:col>
      <xdr:colOff>63500</xdr:colOff>
      <xdr:row>62</xdr:row>
      <xdr:rowOff>93073</xdr:rowOff>
    </xdr:to>
    <xdr:cxnSp macro="">
      <xdr:nvCxnSpPr>
        <xdr:cNvPr id="193" name="直線コネクタ 192"/>
        <xdr:cNvCxnSpPr/>
      </xdr:nvCxnSpPr>
      <xdr:spPr>
        <a:xfrm>
          <a:off x="3797300" y="107033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94" name="楕円 193"/>
        <xdr:cNvSpPr/>
      </xdr:nvSpPr>
      <xdr:spPr>
        <a:xfrm>
          <a:off x="2857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73478</xdr:rowOff>
    </xdr:to>
    <xdr:cxnSp macro="">
      <xdr:nvCxnSpPr>
        <xdr:cNvPr id="195" name="直線コネクタ 194"/>
        <xdr:cNvCxnSpPr/>
      </xdr:nvCxnSpPr>
      <xdr:spPr>
        <a:xfrm>
          <a:off x="2908300" y="106772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138612</xdr:rowOff>
    </xdr:from>
    <xdr:to>
      <xdr:col>10</xdr:col>
      <xdr:colOff>165100</xdr:colOff>
      <xdr:row>62</xdr:row>
      <xdr:rowOff>68762</xdr:rowOff>
    </xdr:to>
    <xdr:sp macro="" textlink="">
      <xdr:nvSpPr>
        <xdr:cNvPr id="196" name="楕円 195"/>
        <xdr:cNvSpPr/>
      </xdr:nvSpPr>
      <xdr:spPr>
        <a:xfrm>
          <a:off x="1968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17962</xdr:rowOff>
    </xdr:from>
    <xdr:to>
      <xdr:col>15</xdr:col>
      <xdr:colOff>50800</xdr:colOff>
      <xdr:row>62</xdr:row>
      <xdr:rowOff>47353</xdr:rowOff>
    </xdr:to>
    <xdr:cxnSp macro="">
      <xdr:nvCxnSpPr>
        <xdr:cNvPr id="197" name="直線コネクタ 196"/>
        <xdr:cNvCxnSpPr/>
      </xdr:nvCxnSpPr>
      <xdr:spPr>
        <a:xfrm>
          <a:off x="2019300" y="106478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112485</xdr:rowOff>
    </xdr:from>
    <xdr:to>
      <xdr:col>6</xdr:col>
      <xdr:colOff>38100</xdr:colOff>
      <xdr:row>62</xdr:row>
      <xdr:rowOff>42635</xdr:rowOff>
    </xdr:to>
    <xdr:sp macro="" textlink="">
      <xdr:nvSpPr>
        <xdr:cNvPr id="198" name="楕円 197"/>
        <xdr:cNvSpPr/>
      </xdr:nvSpPr>
      <xdr:spPr>
        <a:xfrm>
          <a:off x="1079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163285</xdr:rowOff>
    </xdr:from>
    <xdr:to>
      <xdr:col>10</xdr:col>
      <xdr:colOff>114300</xdr:colOff>
      <xdr:row>62</xdr:row>
      <xdr:rowOff>17962</xdr:rowOff>
    </xdr:to>
    <xdr:cxnSp macro="">
      <xdr:nvCxnSpPr>
        <xdr:cNvPr id="199" name="直線コネクタ 198"/>
        <xdr:cNvCxnSpPr/>
      </xdr:nvCxnSpPr>
      <xdr:spPr>
        <a:xfrm>
          <a:off x="1130300" y="106217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115405</xdr:rowOff>
    </xdr:from>
    <xdr:ext cx="405111" cy="259045"/>
    <xdr:sp macro="" textlink="">
      <xdr:nvSpPr>
        <xdr:cNvPr id="204" name="n_1mainValue【橋りょう・トンネル】&#10;有形固定資産減価償却率"/>
        <xdr:cNvSpPr txBox="1"/>
      </xdr:nvSpPr>
      <xdr:spPr>
        <a:xfrm>
          <a:off x="3582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205" name="n_2mainValue【橋りょう・トンネル】&#10;有形固定資産減価償却率"/>
        <xdr:cNvSpPr txBox="1"/>
      </xdr:nvSpPr>
      <xdr:spPr>
        <a:xfrm>
          <a:off x="2705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59889</xdr:rowOff>
    </xdr:from>
    <xdr:ext cx="405111" cy="259045"/>
    <xdr:sp macro="" textlink="">
      <xdr:nvSpPr>
        <xdr:cNvPr id="206" name="n_3mainValue【橋りょう・トンネル】&#10;有形固定資産減価償却率"/>
        <xdr:cNvSpPr txBox="1"/>
      </xdr:nvSpPr>
      <xdr:spPr>
        <a:xfrm>
          <a:off x="1816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33762</xdr:rowOff>
    </xdr:from>
    <xdr:ext cx="405111" cy="259045"/>
    <xdr:sp macro="" textlink="">
      <xdr:nvSpPr>
        <xdr:cNvPr id="207" name="n_4mainValue【橋りょう・トンネル】&#10;有形固定資産減価償却率"/>
        <xdr:cNvSpPr txBox="1"/>
      </xdr:nvSpPr>
      <xdr:spPr>
        <a:xfrm>
          <a:off x="927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125783</xdr:rowOff>
    </xdr:from>
    <xdr:to>
      <xdr:col>55</xdr:col>
      <xdr:colOff>50800</xdr:colOff>
      <xdr:row>63</xdr:row>
      <xdr:rowOff>55933</xdr:rowOff>
    </xdr:to>
    <xdr:sp macro="" textlink="">
      <xdr:nvSpPr>
        <xdr:cNvPr id="247" name="楕円 246"/>
        <xdr:cNvSpPr/>
      </xdr:nvSpPr>
      <xdr:spPr>
        <a:xfrm>
          <a:off x="10426700" y="107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148660</xdr:rowOff>
    </xdr:from>
    <xdr:ext cx="599010" cy="259045"/>
    <xdr:sp macro="" textlink="">
      <xdr:nvSpPr>
        <xdr:cNvPr id="248" name="【橋りょう・トンネル】&#10;一人当たり有形固定資産（償却資産）額該当値テキスト"/>
        <xdr:cNvSpPr txBox="1"/>
      </xdr:nvSpPr>
      <xdr:spPr>
        <a:xfrm>
          <a:off x="10515600" y="1060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126932</xdr:rowOff>
    </xdr:from>
    <xdr:to>
      <xdr:col>50</xdr:col>
      <xdr:colOff>165100</xdr:colOff>
      <xdr:row>63</xdr:row>
      <xdr:rowOff>57082</xdr:rowOff>
    </xdr:to>
    <xdr:sp macro="" textlink="">
      <xdr:nvSpPr>
        <xdr:cNvPr id="249" name="楕円 248"/>
        <xdr:cNvSpPr/>
      </xdr:nvSpPr>
      <xdr:spPr>
        <a:xfrm>
          <a:off x="9588500" y="107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5133</xdr:rowOff>
    </xdr:from>
    <xdr:to>
      <xdr:col>55</xdr:col>
      <xdr:colOff>0</xdr:colOff>
      <xdr:row>63</xdr:row>
      <xdr:rowOff>6282</xdr:rowOff>
    </xdr:to>
    <xdr:cxnSp macro="">
      <xdr:nvCxnSpPr>
        <xdr:cNvPr id="250" name="直線コネクタ 249"/>
        <xdr:cNvCxnSpPr/>
      </xdr:nvCxnSpPr>
      <xdr:spPr>
        <a:xfrm flipV="1">
          <a:off x="9639300" y="10806483"/>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126978</xdr:rowOff>
    </xdr:from>
    <xdr:to>
      <xdr:col>46</xdr:col>
      <xdr:colOff>38100</xdr:colOff>
      <xdr:row>63</xdr:row>
      <xdr:rowOff>57128</xdr:rowOff>
    </xdr:to>
    <xdr:sp macro="" textlink="">
      <xdr:nvSpPr>
        <xdr:cNvPr id="251" name="楕円 250"/>
        <xdr:cNvSpPr/>
      </xdr:nvSpPr>
      <xdr:spPr>
        <a:xfrm>
          <a:off x="8699500" y="107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6282</xdr:rowOff>
    </xdr:from>
    <xdr:to>
      <xdr:col>50</xdr:col>
      <xdr:colOff>114300</xdr:colOff>
      <xdr:row>63</xdr:row>
      <xdr:rowOff>6328</xdr:rowOff>
    </xdr:to>
    <xdr:cxnSp macro="">
      <xdr:nvCxnSpPr>
        <xdr:cNvPr id="252" name="直線コネクタ 251"/>
        <xdr:cNvCxnSpPr/>
      </xdr:nvCxnSpPr>
      <xdr:spPr>
        <a:xfrm flipV="1">
          <a:off x="8750300" y="1080763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126749</xdr:rowOff>
    </xdr:from>
    <xdr:to>
      <xdr:col>41</xdr:col>
      <xdr:colOff>101600</xdr:colOff>
      <xdr:row>63</xdr:row>
      <xdr:rowOff>56899</xdr:rowOff>
    </xdr:to>
    <xdr:sp macro="" textlink="">
      <xdr:nvSpPr>
        <xdr:cNvPr id="253" name="楕円 252"/>
        <xdr:cNvSpPr/>
      </xdr:nvSpPr>
      <xdr:spPr>
        <a:xfrm>
          <a:off x="7810500" y="107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6099</xdr:rowOff>
    </xdr:from>
    <xdr:to>
      <xdr:col>45</xdr:col>
      <xdr:colOff>177800</xdr:colOff>
      <xdr:row>63</xdr:row>
      <xdr:rowOff>6328</xdr:rowOff>
    </xdr:to>
    <xdr:cxnSp macro="">
      <xdr:nvCxnSpPr>
        <xdr:cNvPr id="254" name="直線コネクタ 253"/>
        <xdr:cNvCxnSpPr/>
      </xdr:nvCxnSpPr>
      <xdr:spPr>
        <a:xfrm>
          <a:off x="7861300" y="1080744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126967</xdr:rowOff>
    </xdr:from>
    <xdr:to>
      <xdr:col>36</xdr:col>
      <xdr:colOff>165100</xdr:colOff>
      <xdr:row>63</xdr:row>
      <xdr:rowOff>57117</xdr:rowOff>
    </xdr:to>
    <xdr:sp macro="" textlink="">
      <xdr:nvSpPr>
        <xdr:cNvPr id="255" name="楕円 254"/>
        <xdr:cNvSpPr/>
      </xdr:nvSpPr>
      <xdr:spPr>
        <a:xfrm>
          <a:off x="6921500" y="10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6099</xdr:rowOff>
    </xdr:from>
    <xdr:to>
      <xdr:col>41</xdr:col>
      <xdr:colOff>50800</xdr:colOff>
      <xdr:row>63</xdr:row>
      <xdr:rowOff>6317</xdr:rowOff>
    </xdr:to>
    <xdr:cxnSp macro="">
      <xdr:nvCxnSpPr>
        <xdr:cNvPr id="256" name="直線コネクタ 255"/>
        <xdr:cNvCxnSpPr/>
      </xdr:nvCxnSpPr>
      <xdr:spPr>
        <a:xfrm flipV="1">
          <a:off x="6972300" y="10807449"/>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xdr:cNvSpPr txBox="1"/>
      </xdr:nvSpPr>
      <xdr:spPr>
        <a:xfrm>
          <a:off x="6672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73609</xdr:rowOff>
    </xdr:from>
    <xdr:ext cx="599010" cy="259045"/>
    <xdr:sp macro="" textlink="">
      <xdr:nvSpPr>
        <xdr:cNvPr id="261" name="n_1mainValue【橋りょう・トンネル】&#10;一人当たり有形固定資産（償却資産）額"/>
        <xdr:cNvSpPr txBox="1"/>
      </xdr:nvSpPr>
      <xdr:spPr>
        <a:xfrm>
          <a:off x="9327095" y="1053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73655</xdr:rowOff>
    </xdr:from>
    <xdr:ext cx="599010" cy="259045"/>
    <xdr:sp macro="" textlink="">
      <xdr:nvSpPr>
        <xdr:cNvPr id="262" name="n_2mainValue【橋りょう・トンネル】&#10;一人当たり有形固定資産（償却資産）額"/>
        <xdr:cNvSpPr txBox="1"/>
      </xdr:nvSpPr>
      <xdr:spPr>
        <a:xfrm>
          <a:off x="8450795" y="1053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73426</xdr:rowOff>
    </xdr:from>
    <xdr:ext cx="599010" cy="259045"/>
    <xdr:sp macro="" textlink="">
      <xdr:nvSpPr>
        <xdr:cNvPr id="263" name="n_3mainValue【橋りょう・トンネル】&#10;一人当たり有形固定資産（償却資産）額"/>
        <xdr:cNvSpPr txBox="1"/>
      </xdr:nvSpPr>
      <xdr:spPr>
        <a:xfrm>
          <a:off x="7561795" y="10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73644</xdr:rowOff>
    </xdr:from>
    <xdr:ext cx="599010" cy="259045"/>
    <xdr:sp macro="" textlink="">
      <xdr:nvSpPr>
        <xdr:cNvPr id="264" name="n_4mainValue【橋りょう・トンネル】&#10;一人当たり有形固定資産（償却資産）額"/>
        <xdr:cNvSpPr txBox="1"/>
      </xdr:nvSpPr>
      <xdr:spPr>
        <a:xfrm>
          <a:off x="6672795" y="1053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6" name="楕円 305"/>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7" name="【公営住宅】&#10;有形固定資産減価償却率該当値テキスト"/>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50981</xdr:rowOff>
    </xdr:from>
    <xdr:to>
      <xdr:col>20</xdr:col>
      <xdr:colOff>38100</xdr:colOff>
      <xdr:row>82</xdr:row>
      <xdr:rowOff>152581</xdr:rowOff>
    </xdr:to>
    <xdr:sp macro="" textlink="">
      <xdr:nvSpPr>
        <xdr:cNvPr id="308" name="楕円 307"/>
        <xdr:cNvSpPr/>
      </xdr:nvSpPr>
      <xdr:spPr>
        <a:xfrm>
          <a:off x="3746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101781</xdr:rowOff>
    </xdr:from>
    <xdr:to>
      <xdr:col>24</xdr:col>
      <xdr:colOff>63500</xdr:colOff>
      <xdr:row>82</xdr:row>
      <xdr:rowOff>119743</xdr:rowOff>
    </xdr:to>
    <xdr:cxnSp macro="">
      <xdr:nvCxnSpPr>
        <xdr:cNvPr id="309" name="直線コネクタ 308"/>
        <xdr:cNvCxnSpPr/>
      </xdr:nvCxnSpPr>
      <xdr:spPr>
        <a:xfrm>
          <a:off x="3797300" y="1416068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24856</xdr:rowOff>
    </xdr:from>
    <xdr:to>
      <xdr:col>15</xdr:col>
      <xdr:colOff>101600</xdr:colOff>
      <xdr:row>82</xdr:row>
      <xdr:rowOff>126456</xdr:rowOff>
    </xdr:to>
    <xdr:sp macro="" textlink="">
      <xdr:nvSpPr>
        <xdr:cNvPr id="310" name="楕円 309"/>
        <xdr:cNvSpPr/>
      </xdr:nvSpPr>
      <xdr:spPr>
        <a:xfrm>
          <a:off x="2857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75656</xdr:rowOff>
    </xdr:from>
    <xdr:to>
      <xdr:col>19</xdr:col>
      <xdr:colOff>177800</xdr:colOff>
      <xdr:row>82</xdr:row>
      <xdr:rowOff>101781</xdr:rowOff>
    </xdr:to>
    <xdr:cxnSp macro="">
      <xdr:nvCxnSpPr>
        <xdr:cNvPr id="311" name="直線コネクタ 310"/>
        <xdr:cNvCxnSpPr/>
      </xdr:nvCxnSpPr>
      <xdr:spPr>
        <a:xfrm>
          <a:off x="2908300" y="1413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5262</xdr:rowOff>
    </xdr:from>
    <xdr:to>
      <xdr:col>10</xdr:col>
      <xdr:colOff>165100</xdr:colOff>
      <xdr:row>82</xdr:row>
      <xdr:rowOff>106862</xdr:rowOff>
    </xdr:to>
    <xdr:sp macro="" textlink="">
      <xdr:nvSpPr>
        <xdr:cNvPr id="312" name="楕円 311"/>
        <xdr:cNvSpPr/>
      </xdr:nvSpPr>
      <xdr:spPr>
        <a:xfrm>
          <a:off x="1968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56062</xdr:rowOff>
    </xdr:from>
    <xdr:to>
      <xdr:col>15</xdr:col>
      <xdr:colOff>50800</xdr:colOff>
      <xdr:row>82</xdr:row>
      <xdr:rowOff>75656</xdr:rowOff>
    </xdr:to>
    <xdr:cxnSp macro="">
      <xdr:nvCxnSpPr>
        <xdr:cNvPr id="313" name="直線コネクタ 312"/>
        <xdr:cNvCxnSpPr/>
      </xdr:nvCxnSpPr>
      <xdr:spPr>
        <a:xfrm>
          <a:off x="2019300" y="141149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162016</xdr:rowOff>
    </xdr:from>
    <xdr:to>
      <xdr:col>6</xdr:col>
      <xdr:colOff>38100</xdr:colOff>
      <xdr:row>82</xdr:row>
      <xdr:rowOff>92166</xdr:rowOff>
    </xdr:to>
    <xdr:sp macro="" textlink="">
      <xdr:nvSpPr>
        <xdr:cNvPr id="314" name="楕円 313"/>
        <xdr:cNvSpPr/>
      </xdr:nvSpPr>
      <xdr:spPr>
        <a:xfrm>
          <a:off x="1079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41366</xdr:rowOff>
    </xdr:from>
    <xdr:to>
      <xdr:col>10</xdr:col>
      <xdr:colOff>114300</xdr:colOff>
      <xdr:row>82</xdr:row>
      <xdr:rowOff>56062</xdr:rowOff>
    </xdr:to>
    <xdr:cxnSp macro="">
      <xdr:nvCxnSpPr>
        <xdr:cNvPr id="315" name="直線コネクタ 314"/>
        <xdr:cNvCxnSpPr/>
      </xdr:nvCxnSpPr>
      <xdr:spPr>
        <a:xfrm>
          <a:off x="1130300" y="141002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169108</xdr:rowOff>
    </xdr:from>
    <xdr:ext cx="405111" cy="259045"/>
    <xdr:sp macro="" textlink="">
      <xdr:nvSpPr>
        <xdr:cNvPr id="320" name="n_1mainValue【公営住宅】&#10;有形固定資産減価償却率"/>
        <xdr:cNvSpPr txBox="1"/>
      </xdr:nvSpPr>
      <xdr:spPr>
        <a:xfrm>
          <a:off x="35820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142983</xdr:rowOff>
    </xdr:from>
    <xdr:ext cx="405111" cy="259045"/>
    <xdr:sp macro="" textlink="">
      <xdr:nvSpPr>
        <xdr:cNvPr id="321" name="n_2mainValue【公営住宅】&#10;有形固定資産減価償却率"/>
        <xdr:cNvSpPr txBox="1"/>
      </xdr:nvSpPr>
      <xdr:spPr>
        <a:xfrm>
          <a:off x="2705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123389</xdr:rowOff>
    </xdr:from>
    <xdr:ext cx="405111" cy="259045"/>
    <xdr:sp macro="" textlink="">
      <xdr:nvSpPr>
        <xdr:cNvPr id="322" name="n_3mainValue【公営住宅】&#10;有形固定資産減価償却率"/>
        <xdr:cNvSpPr txBox="1"/>
      </xdr:nvSpPr>
      <xdr:spPr>
        <a:xfrm>
          <a:off x="1816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108693</xdr:rowOff>
    </xdr:from>
    <xdr:ext cx="405111" cy="259045"/>
    <xdr:sp macro="" textlink="">
      <xdr:nvSpPr>
        <xdr:cNvPr id="323" name="n_4mainValue【公営住宅】&#10;有形固定資産減価償却率"/>
        <xdr:cNvSpPr txBox="1"/>
      </xdr:nvSpPr>
      <xdr:spPr>
        <a:xfrm>
          <a:off x="927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159131</xdr:rowOff>
    </xdr:from>
    <xdr:to>
      <xdr:col>55</xdr:col>
      <xdr:colOff>50800</xdr:colOff>
      <xdr:row>86</xdr:row>
      <xdr:rowOff>89281</xdr:rowOff>
    </xdr:to>
    <xdr:sp macro="" textlink="">
      <xdr:nvSpPr>
        <xdr:cNvPr id="363" name="楕円 362"/>
        <xdr:cNvSpPr/>
      </xdr:nvSpPr>
      <xdr:spPr>
        <a:xfrm>
          <a:off x="10426700" y="147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74058</xdr:rowOff>
    </xdr:from>
    <xdr:ext cx="469744" cy="259045"/>
    <xdr:sp macro="" textlink="">
      <xdr:nvSpPr>
        <xdr:cNvPr id="364" name="【公営住宅】&#10;一人当たり面積該当値テキスト"/>
        <xdr:cNvSpPr txBox="1"/>
      </xdr:nvSpPr>
      <xdr:spPr>
        <a:xfrm>
          <a:off x="10515600" y="146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5" name="楕円 364"/>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38481</xdr:rowOff>
    </xdr:to>
    <xdr:cxnSp macro="">
      <xdr:nvCxnSpPr>
        <xdr:cNvPr id="366" name="直線コネクタ 365"/>
        <xdr:cNvCxnSpPr/>
      </xdr:nvCxnSpPr>
      <xdr:spPr>
        <a:xfrm>
          <a:off x="9639300" y="1478280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67" name="楕円 366"/>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38100</xdr:rowOff>
    </xdr:to>
    <xdr:cxnSp macro="">
      <xdr:nvCxnSpPr>
        <xdr:cNvPr id="368" name="直線コネクタ 367"/>
        <xdr:cNvCxnSpPr/>
      </xdr:nvCxnSpPr>
      <xdr:spPr>
        <a:xfrm>
          <a:off x="875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158750</xdr:rowOff>
    </xdr:from>
    <xdr:to>
      <xdr:col>41</xdr:col>
      <xdr:colOff>101600</xdr:colOff>
      <xdr:row>86</xdr:row>
      <xdr:rowOff>88900</xdr:rowOff>
    </xdr:to>
    <xdr:sp macro="" textlink="">
      <xdr:nvSpPr>
        <xdr:cNvPr id="369" name="楕円 368"/>
        <xdr:cNvSpPr/>
      </xdr:nvSpPr>
      <xdr:spPr>
        <a:xfrm>
          <a:off x="781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38100</xdr:rowOff>
    </xdr:from>
    <xdr:to>
      <xdr:col>45</xdr:col>
      <xdr:colOff>177800</xdr:colOff>
      <xdr:row>86</xdr:row>
      <xdr:rowOff>38100</xdr:rowOff>
    </xdr:to>
    <xdr:cxnSp macro="">
      <xdr:nvCxnSpPr>
        <xdr:cNvPr id="370" name="直線コネクタ 369"/>
        <xdr:cNvCxnSpPr/>
      </xdr:nvCxnSpPr>
      <xdr:spPr>
        <a:xfrm>
          <a:off x="7861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157987</xdr:rowOff>
    </xdr:from>
    <xdr:to>
      <xdr:col>36</xdr:col>
      <xdr:colOff>165100</xdr:colOff>
      <xdr:row>86</xdr:row>
      <xdr:rowOff>88137</xdr:rowOff>
    </xdr:to>
    <xdr:sp macro="" textlink="">
      <xdr:nvSpPr>
        <xdr:cNvPr id="371" name="楕円 370"/>
        <xdr:cNvSpPr/>
      </xdr:nvSpPr>
      <xdr:spPr>
        <a:xfrm>
          <a:off x="6921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37337</xdr:rowOff>
    </xdr:from>
    <xdr:to>
      <xdr:col>41</xdr:col>
      <xdr:colOff>50800</xdr:colOff>
      <xdr:row>86</xdr:row>
      <xdr:rowOff>38100</xdr:rowOff>
    </xdr:to>
    <xdr:cxnSp macro="">
      <xdr:nvCxnSpPr>
        <xdr:cNvPr id="372" name="直線コネクタ 371"/>
        <xdr:cNvCxnSpPr/>
      </xdr:nvCxnSpPr>
      <xdr:spPr>
        <a:xfrm>
          <a:off x="6972300" y="147820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7" name="n_1mainValue【公営住宅】&#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78" name="n_2mainValue【公営住宅】&#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80027</xdr:rowOff>
    </xdr:from>
    <xdr:ext cx="469744" cy="259045"/>
    <xdr:sp macro="" textlink="">
      <xdr:nvSpPr>
        <xdr:cNvPr id="379" name="n_3mainValue【公営住宅】&#10;一人当たり面積"/>
        <xdr:cNvSpPr txBox="1"/>
      </xdr:nvSpPr>
      <xdr:spPr>
        <a:xfrm>
          <a:off x="7626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79264</xdr:rowOff>
    </xdr:from>
    <xdr:ext cx="469744" cy="259045"/>
    <xdr:sp macro="" textlink="">
      <xdr:nvSpPr>
        <xdr:cNvPr id="380" name="n_4mainValue【公営住宅】&#10;一人当たり面積"/>
        <xdr:cNvSpPr txBox="1"/>
      </xdr:nvSpPr>
      <xdr:spPr>
        <a:xfrm>
          <a:off x="6737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69215</xdr:rowOff>
    </xdr:from>
    <xdr:to>
      <xdr:col>85</xdr:col>
      <xdr:colOff>177800</xdr:colOff>
      <xdr:row>33</xdr:row>
      <xdr:rowOff>170815</xdr:rowOff>
    </xdr:to>
    <xdr:sp macro="" textlink="">
      <xdr:nvSpPr>
        <xdr:cNvPr id="437" name="楕円 436"/>
        <xdr:cNvSpPr/>
      </xdr:nvSpPr>
      <xdr:spPr>
        <a:xfrm>
          <a:off x="162687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155592</xdr:rowOff>
    </xdr:from>
    <xdr:ext cx="405111" cy="259045"/>
    <xdr:sp macro="" textlink="">
      <xdr:nvSpPr>
        <xdr:cNvPr id="438" name="【認定こども園・幼稚園・保育所】&#10;有形固定資産減価償却率該当値テキスト"/>
        <xdr:cNvSpPr txBox="1"/>
      </xdr:nvSpPr>
      <xdr:spPr>
        <a:xfrm>
          <a:off x="16357600" y="564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15875</xdr:rowOff>
    </xdr:from>
    <xdr:to>
      <xdr:col>81</xdr:col>
      <xdr:colOff>101600</xdr:colOff>
      <xdr:row>33</xdr:row>
      <xdr:rowOff>117475</xdr:rowOff>
    </xdr:to>
    <xdr:sp macro="" textlink="">
      <xdr:nvSpPr>
        <xdr:cNvPr id="439" name="楕円 438"/>
        <xdr:cNvSpPr/>
      </xdr:nvSpPr>
      <xdr:spPr>
        <a:xfrm>
          <a:off x="15430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66675</xdr:rowOff>
    </xdr:from>
    <xdr:to>
      <xdr:col>85</xdr:col>
      <xdr:colOff>127000</xdr:colOff>
      <xdr:row>33</xdr:row>
      <xdr:rowOff>120015</xdr:rowOff>
    </xdr:to>
    <xdr:cxnSp macro="">
      <xdr:nvCxnSpPr>
        <xdr:cNvPr id="440" name="直線コネクタ 439"/>
        <xdr:cNvCxnSpPr/>
      </xdr:nvCxnSpPr>
      <xdr:spPr>
        <a:xfrm>
          <a:off x="15481300" y="57245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65405</xdr:rowOff>
    </xdr:from>
    <xdr:to>
      <xdr:col>76</xdr:col>
      <xdr:colOff>165100</xdr:colOff>
      <xdr:row>33</xdr:row>
      <xdr:rowOff>167005</xdr:rowOff>
    </xdr:to>
    <xdr:sp macro="" textlink="">
      <xdr:nvSpPr>
        <xdr:cNvPr id="441" name="楕円 440"/>
        <xdr:cNvSpPr/>
      </xdr:nvSpPr>
      <xdr:spPr>
        <a:xfrm>
          <a:off x="14541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66675</xdr:rowOff>
    </xdr:from>
    <xdr:to>
      <xdr:col>81</xdr:col>
      <xdr:colOff>50800</xdr:colOff>
      <xdr:row>33</xdr:row>
      <xdr:rowOff>116205</xdr:rowOff>
    </xdr:to>
    <xdr:cxnSp macro="">
      <xdr:nvCxnSpPr>
        <xdr:cNvPr id="442" name="直線コネクタ 441"/>
        <xdr:cNvCxnSpPr/>
      </xdr:nvCxnSpPr>
      <xdr:spPr>
        <a:xfrm flipV="1">
          <a:off x="14592300" y="57245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71120</xdr:rowOff>
    </xdr:from>
    <xdr:to>
      <xdr:col>72</xdr:col>
      <xdr:colOff>38100</xdr:colOff>
      <xdr:row>34</xdr:row>
      <xdr:rowOff>1270</xdr:rowOff>
    </xdr:to>
    <xdr:sp macro="" textlink="">
      <xdr:nvSpPr>
        <xdr:cNvPr id="443" name="楕円 442"/>
        <xdr:cNvSpPr/>
      </xdr:nvSpPr>
      <xdr:spPr>
        <a:xfrm>
          <a:off x="13652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116205</xdr:rowOff>
    </xdr:from>
    <xdr:to>
      <xdr:col>76</xdr:col>
      <xdr:colOff>114300</xdr:colOff>
      <xdr:row>33</xdr:row>
      <xdr:rowOff>121920</xdr:rowOff>
    </xdr:to>
    <xdr:cxnSp macro="">
      <xdr:nvCxnSpPr>
        <xdr:cNvPr id="444" name="直線コネクタ 443"/>
        <xdr:cNvCxnSpPr/>
      </xdr:nvCxnSpPr>
      <xdr:spPr>
        <a:xfrm flipV="1">
          <a:off x="13703300" y="5774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48260</xdr:rowOff>
    </xdr:from>
    <xdr:to>
      <xdr:col>67</xdr:col>
      <xdr:colOff>101600</xdr:colOff>
      <xdr:row>33</xdr:row>
      <xdr:rowOff>149860</xdr:rowOff>
    </xdr:to>
    <xdr:sp macro="" textlink="">
      <xdr:nvSpPr>
        <xdr:cNvPr id="445" name="楕円 444"/>
        <xdr:cNvSpPr/>
      </xdr:nvSpPr>
      <xdr:spPr>
        <a:xfrm>
          <a:off x="12763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99060</xdr:rowOff>
    </xdr:from>
    <xdr:to>
      <xdr:col>71</xdr:col>
      <xdr:colOff>177800</xdr:colOff>
      <xdr:row>33</xdr:row>
      <xdr:rowOff>121920</xdr:rowOff>
    </xdr:to>
    <xdr:cxnSp macro="">
      <xdr:nvCxnSpPr>
        <xdr:cNvPr id="446" name="直線コネクタ 445"/>
        <xdr:cNvCxnSpPr/>
      </xdr:nvCxnSpPr>
      <xdr:spPr>
        <a:xfrm>
          <a:off x="12814300" y="5756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134002</xdr:rowOff>
    </xdr:from>
    <xdr:ext cx="405111" cy="259045"/>
    <xdr:sp macro="" textlink="">
      <xdr:nvSpPr>
        <xdr:cNvPr id="451" name="n_1mainValue【認定こども園・幼稚園・保育所】&#10;有形固定資産減価償却率"/>
        <xdr:cNvSpPr txBox="1"/>
      </xdr:nvSpPr>
      <xdr:spPr>
        <a:xfrm>
          <a:off x="152660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12082</xdr:rowOff>
    </xdr:from>
    <xdr:ext cx="405111" cy="259045"/>
    <xdr:sp macro="" textlink="">
      <xdr:nvSpPr>
        <xdr:cNvPr id="452" name="n_2mainValue【認定こども園・幼稚園・保育所】&#10;有形固定資産減価償却率"/>
        <xdr:cNvSpPr txBox="1"/>
      </xdr:nvSpPr>
      <xdr:spPr>
        <a:xfrm>
          <a:off x="143897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17797</xdr:rowOff>
    </xdr:from>
    <xdr:ext cx="405111" cy="259045"/>
    <xdr:sp macro="" textlink="">
      <xdr:nvSpPr>
        <xdr:cNvPr id="453" name="n_3mainValue【認定こども園・幼稚園・保育所】&#10;有形固定資産減価償却率"/>
        <xdr:cNvSpPr txBox="1"/>
      </xdr:nvSpPr>
      <xdr:spPr>
        <a:xfrm>
          <a:off x="13500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166387</xdr:rowOff>
    </xdr:from>
    <xdr:ext cx="405111" cy="259045"/>
    <xdr:sp macro="" textlink="">
      <xdr:nvSpPr>
        <xdr:cNvPr id="454" name="n_4mainValue【認定こども園・幼稚園・保育所】&#10;有形固定資産減価償却率"/>
        <xdr:cNvSpPr txBox="1"/>
      </xdr:nvSpPr>
      <xdr:spPr>
        <a:xfrm>
          <a:off x="12611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94" name="楕円 493"/>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95"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170180</xdr:rowOff>
    </xdr:from>
    <xdr:to>
      <xdr:col>112</xdr:col>
      <xdr:colOff>38100</xdr:colOff>
      <xdr:row>40</xdr:row>
      <xdr:rowOff>100330</xdr:rowOff>
    </xdr:to>
    <xdr:sp macro="" textlink="">
      <xdr:nvSpPr>
        <xdr:cNvPr id="496" name="楕円 495"/>
        <xdr:cNvSpPr/>
      </xdr:nvSpPr>
      <xdr:spPr>
        <a:xfrm>
          <a:off x="21272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53340</xdr:rowOff>
    </xdr:to>
    <xdr:cxnSp macro="">
      <xdr:nvCxnSpPr>
        <xdr:cNvPr id="497" name="直線コネクタ 496"/>
        <xdr:cNvCxnSpPr/>
      </xdr:nvCxnSpPr>
      <xdr:spPr>
        <a:xfrm>
          <a:off x="21323300" y="69075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8" name="楕円 497"/>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49530</xdr:rowOff>
    </xdr:from>
    <xdr:to>
      <xdr:col>111</xdr:col>
      <xdr:colOff>177800</xdr:colOff>
      <xdr:row>40</xdr:row>
      <xdr:rowOff>83820</xdr:rowOff>
    </xdr:to>
    <xdr:cxnSp macro="">
      <xdr:nvCxnSpPr>
        <xdr:cNvPr id="499" name="直線コネクタ 498"/>
        <xdr:cNvCxnSpPr/>
      </xdr:nvCxnSpPr>
      <xdr:spPr>
        <a:xfrm flipV="1">
          <a:off x="20434300" y="6907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500" name="楕円 499"/>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83820</xdr:rowOff>
    </xdr:to>
    <xdr:cxnSp macro="">
      <xdr:nvCxnSpPr>
        <xdr:cNvPr id="501" name="直線コネクタ 500"/>
        <xdr:cNvCxnSpPr/>
      </xdr:nvCxnSpPr>
      <xdr:spPr>
        <a:xfrm>
          <a:off x="19545300" y="6918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132080</xdr:rowOff>
    </xdr:from>
    <xdr:to>
      <xdr:col>98</xdr:col>
      <xdr:colOff>38100</xdr:colOff>
      <xdr:row>40</xdr:row>
      <xdr:rowOff>62230</xdr:rowOff>
    </xdr:to>
    <xdr:sp macro="" textlink="">
      <xdr:nvSpPr>
        <xdr:cNvPr id="502" name="楕円 501"/>
        <xdr:cNvSpPr/>
      </xdr:nvSpPr>
      <xdr:spPr>
        <a:xfrm>
          <a:off x="18605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11430</xdr:rowOff>
    </xdr:from>
    <xdr:to>
      <xdr:col>102</xdr:col>
      <xdr:colOff>114300</xdr:colOff>
      <xdr:row>40</xdr:row>
      <xdr:rowOff>60960</xdr:rowOff>
    </xdr:to>
    <xdr:cxnSp macro="">
      <xdr:nvCxnSpPr>
        <xdr:cNvPr id="503" name="直線コネクタ 502"/>
        <xdr:cNvCxnSpPr/>
      </xdr:nvCxnSpPr>
      <xdr:spPr>
        <a:xfrm>
          <a:off x="18656300" y="68694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91457</xdr:rowOff>
    </xdr:from>
    <xdr:ext cx="469744" cy="259045"/>
    <xdr:sp macro="" textlink="">
      <xdr:nvSpPr>
        <xdr:cNvPr id="508" name="n_1mainValue【認定こども園・幼稚園・保育所】&#10;一人当たり面積"/>
        <xdr:cNvSpPr txBox="1"/>
      </xdr:nvSpPr>
      <xdr:spPr>
        <a:xfrm>
          <a:off x="210757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9" name="n_2mainValue【認定こども園・幼稚園・保育所】&#10;一人当たり面積"/>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510" name="n_3mainValue【認定こども園・幼稚園・保育所】&#10;一人当たり面積"/>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78757</xdr:rowOff>
    </xdr:from>
    <xdr:ext cx="469744" cy="259045"/>
    <xdr:sp macro="" textlink="">
      <xdr:nvSpPr>
        <xdr:cNvPr id="511" name="n_4mainValue【認定こども園・幼稚園・保育所】&#10;一人当たり面積"/>
        <xdr:cNvSpPr txBox="1"/>
      </xdr:nvSpPr>
      <xdr:spPr>
        <a:xfrm>
          <a:off x="184214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52" name="楕円 551"/>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53"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149225</xdr:rowOff>
    </xdr:from>
    <xdr:to>
      <xdr:col>81</xdr:col>
      <xdr:colOff>101600</xdr:colOff>
      <xdr:row>61</xdr:row>
      <xdr:rowOff>79375</xdr:rowOff>
    </xdr:to>
    <xdr:sp macro="" textlink="">
      <xdr:nvSpPr>
        <xdr:cNvPr id="554" name="楕円 553"/>
        <xdr:cNvSpPr/>
      </xdr:nvSpPr>
      <xdr:spPr>
        <a:xfrm>
          <a:off x="1543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28575</xdr:rowOff>
    </xdr:to>
    <xdr:cxnSp macro="">
      <xdr:nvCxnSpPr>
        <xdr:cNvPr id="555" name="直線コネクタ 554"/>
        <xdr:cNvCxnSpPr/>
      </xdr:nvCxnSpPr>
      <xdr:spPr>
        <a:xfrm flipV="1">
          <a:off x="15481300" y="10447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118745</xdr:rowOff>
    </xdr:from>
    <xdr:to>
      <xdr:col>76</xdr:col>
      <xdr:colOff>165100</xdr:colOff>
      <xdr:row>61</xdr:row>
      <xdr:rowOff>48895</xdr:rowOff>
    </xdr:to>
    <xdr:sp macro="" textlink="">
      <xdr:nvSpPr>
        <xdr:cNvPr id="556" name="楕円 555"/>
        <xdr:cNvSpPr/>
      </xdr:nvSpPr>
      <xdr:spPr>
        <a:xfrm>
          <a:off x="14541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28575</xdr:rowOff>
    </xdr:to>
    <xdr:cxnSp macro="">
      <xdr:nvCxnSpPr>
        <xdr:cNvPr id="557" name="直線コネクタ 556"/>
        <xdr:cNvCxnSpPr/>
      </xdr:nvCxnSpPr>
      <xdr:spPr>
        <a:xfrm>
          <a:off x="14592300" y="10456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558" name="楕円 557"/>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60</xdr:row>
      <xdr:rowOff>169545</xdr:rowOff>
    </xdr:to>
    <xdr:cxnSp macro="">
      <xdr:nvCxnSpPr>
        <xdr:cNvPr id="559" name="直線コネクタ 558"/>
        <xdr:cNvCxnSpPr/>
      </xdr:nvCxnSpPr>
      <xdr:spPr>
        <a:xfrm>
          <a:off x="13703300" y="10414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156845</xdr:rowOff>
    </xdr:from>
    <xdr:to>
      <xdr:col>67</xdr:col>
      <xdr:colOff>101600</xdr:colOff>
      <xdr:row>61</xdr:row>
      <xdr:rowOff>86995</xdr:rowOff>
    </xdr:to>
    <xdr:sp macro="" textlink="">
      <xdr:nvSpPr>
        <xdr:cNvPr id="560" name="楕円 559"/>
        <xdr:cNvSpPr/>
      </xdr:nvSpPr>
      <xdr:spPr>
        <a:xfrm>
          <a:off x="12763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61</xdr:row>
      <xdr:rowOff>36195</xdr:rowOff>
    </xdr:to>
    <xdr:cxnSp macro="">
      <xdr:nvCxnSpPr>
        <xdr:cNvPr id="561" name="直線コネクタ 560"/>
        <xdr:cNvCxnSpPr/>
      </xdr:nvCxnSpPr>
      <xdr:spPr>
        <a:xfrm flipV="1">
          <a:off x="12814300" y="104146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70502</xdr:rowOff>
    </xdr:from>
    <xdr:ext cx="405111" cy="259045"/>
    <xdr:sp macro="" textlink="">
      <xdr:nvSpPr>
        <xdr:cNvPr id="566" name="n_1mainValue【学校施設】&#10;有形固定資産減価償却率"/>
        <xdr:cNvSpPr txBox="1"/>
      </xdr:nvSpPr>
      <xdr:spPr>
        <a:xfrm>
          <a:off x="15266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40022</xdr:rowOff>
    </xdr:from>
    <xdr:ext cx="405111" cy="259045"/>
    <xdr:sp macro="" textlink="">
      <xdr:nvSpPr>
        <xdr:cNvPr id="567" name="n_2mainValue【学校施設】&#10;有形固定資産減価償却率"/>
        <xdr:cNvSpPr txBox="1"/>
      </xdr:nvSpPr>
      <xdr:spPr>
        <a:xfrm>
          <a:off x="14389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568" name="n_3mainValue【学校施設】&#10;有形固定資産減価償却率"/>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78122</xdr:rowOff>
    </xdr:from>
    <xdr:ext cx="405111" cy="259045"/>
    <xdr:sp macro="" textlink="">
      <xdr:nvSpPr>
        <xdr:cNvPr id="569" name="n_4mainValue【学校施設】&#10;有形固定資産減価償却率"/>
        <xdr:cNvSpPr txBox="1"/>
      </xdr:nvSpPr>
      <xdr:spPr>
        <a:xfrm>
          <a:off x="12611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84265</xdr:rowOff>
    </xdr:from>
    <xdr:to>
      <xdr:col>116</xdr:col>
      <xdr:colOff>114300</xdr:colOff>
      <xdr:row>63</xdr:row>
      <xdr:rowOff>14415</xdr:rowOff>
    </xdr:to>
    <xdr:sp macro="" textlink="">
      <xdr:nvSpPr>
        <xdr:cNvPr id="609" name="楕円 608"/>
        <xdr:cNvSpPr/>
      </xdr:nvSpPr>
      <xdr:spPr>
        <a:xfrm>
          <a:off x="22110700" y="107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62692</xdr:rowOff>
    </xdr:from>
    <xdr:ext cx="469744" cy="259045"/>
    <xdr:sp macro="" textlink="">
      <xdr:nvSpPr>
        <xdr:cNvPr id="610" name="【学校施設】&#10;一人当たり面積該当値テキスト"/>
        <xdr:cNvSpPr txBox="1"/>
      </xdr:nvSpPr>
      <xdr:spPr>
        <a:xfrm>
          <a:off x="22199600" y="106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83121</xdr:rowOff>
    </xdr:from>
    <xdr:to>
      <xdr:col>112</xdr:col>
      <xdr:colOff>38100</xdr:colOff>
      <xdr:row>63</xdr:row>
      <xdr:rowOff>13271</xdr:rowOff>
    </xdr:to>
    <xdr:sp macro="" textlink="">
      <xdr:nvSpPr>
        <xdr:cNvPr id="611" name="楕円 610"/>
        <xdr:cNvSpPr/>
      </xdr:nvSpPr>
      <xdr:spPr>
        <a:xfrm>
          <a:off x="21272500" y="107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133921</xdr:rowOff>
    </xdr:from>
    <xdr:to>
      <xdr:col>116</xdr:col>
      <xdr:colOff>63500</xdr:colOff>
      <xdr:row>62</xdr:row>
      <xdr:rowOff>135065</xdr:rowOff>
    </xdr:to>
    <xdr:cxnSp macro="">
      <xdr:nvCxnSpPr>
        <xdr:cNvPr id="612" name="直線コネクタ 611"/>
        <xdr:cNvCxnSpPr/>
      </xdr:nvCxnSpPr>
      <xdr:spPr>
        <a:xfrm>
          <a:off x="21323300" y="10763821"/>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82359</xdr:rowOff>
    </xdr:from>
    <xdr:to>
      <xdr:col>107</xdr:col>
      <xdr:colOff>101600</xdr:colOff>
      <xdr:row>63</xdr:row>
      <xdr:rowOff>12509</xdr:rowOff>
    </xdr:to>
    <xdr:sp macro="" textlink="">
      <xdr:nvSpPr>
        <xdr:cNvPr id="613" name="楕円 612"/>
        <xdr:cNvSpPr/>
      </xdr:nvSpPr>
      <xdr:spPr>
        <a:xfrm>
          <a:off x="20383500" y="10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133159</xdr:rowOff>
    </xdr:from>
    <xdr:to>
      <xdr:col>111</xdr:col>
      <xdr:colOff>177800</xdr:colOff>
      <xdr:row>62</xdr:row>
      <xdr:rowOff>133921</xdr:rowOff>
    </xdr:to>
    <xdr:cxnSp macro="">
      <xdr:nvCxnSpPr>
        <xdr:cNvPr id="614" name="直線コネクタ 613"/>
        <xdr:cNvCxnSpPr/>
      </xdr:nvCxnSpPr>
      <xdr:spPr>
        <a:xfrm>
          <a:off x="20434300" y="1076305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82169</xdr:rowOff>
    </xdr:from>
    <xdr:to>
      <xdr:col>102</xdr:col>
      <xdr:colOff>165100</xdr:colOff>
      <xdr:row>63</xdr:row>
      <xdr:rowOff>12319</xdr:rowOff>
    </xdr:to>
    <xdr:sp macro="" textlink="">
      <xdr:nvSpPr>
        <xdr:cNvPr id="615" name="楕円 614"/>
        <xdr:cNvSpPr/>
      </xdr:nvSpPr>
      <xdr:spPr>
        <a:xfrm>
          <a:off x="19494500" y="107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132969</xdr:rowOff>
    </xdr:from>
    <xdr:to>
      <xdr:col>107</xdr:col>
      <xdr:colOff>50800</xdr:colOff>
      <xdr:row>62</xdr:row>
      <xdr:rowOff>133159</xdr:rowOff>
    </xdr:to>
    <xdr:cxnSp macro="">
      <xdr:nvCxnSpPr>
        <xdr:cNvPr id="616" name="直線コネクタ 615"/>
        <xdr:cNvCxnSpPr/>
      </xdr:nvCxnSpPr>
      <xdr:spPr>
        <a:xfrm>
          <a:off x="19545300" y="1076286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87694</xdr:rowOff>
    </xdr:from>
    <xdr:to>
      <xdr:col>98</xdr:col>
      <xdr:colOff>38100</xdr:colOff>
      <xdr:row>63</xdr:row>
      <xdr:rowOff>17844</xdr:rowOff>
    </xdr:to>
    <xdr:sp macro="" textlink="">
      <xdr:nvSpPr>
        <xdr:cNvPr id="617" name="楕円 616"/>
        <xdr:cNvSpPr/>
      </xdr:nvSpPr>
      <xdr:spPr>
        <a:xfrm>
          <a:off x="18605500" y="107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132969</xdr:rowOff>
    </xdr:from>
    <xdr:to>
      <xdr:col>102</xdr:col>
      <xdr:colOff>114300</xdr:colOff>
      <xdr:row>62</xdr:row>
      <xdr:rowOff>138494</xdr:rowOff>
    </xdr:to>
    <xdr:cxnSp macro="">
      <xdr:nvCxnSpPr>
        <xdr:cNvPr id="618" name="直線コネクタ 617"/>
        <xdr:cNvCxnSpPr/>
      </xdr:nvCxnSpPr>
      <xdr:spPr>
        <a:xfrm flipV="1">
          <a:off x="18656300" y="1076286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4398</xdr:rowOff>
    </xdr:from>
    <xdr:ext cx="469744" cy="259045"/>
    <xdr:sp macro="" textlink="">
      <xdr:nvSpPr>
        <xdr:cNvPr id="623" name="n_1mainValue【学校施設】&#10;一人当たり面積"/>
        <xdr:cNvSpPr txBox="1"/>
      </xdr:nvSpPr>
      <xdr:spPr>
        <a:xfrm>
          <a:off x="21075727" y="1080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29036</xdr:rowOff>
    </xdr:from>
    <xdr:ext cx="469744" cy="259045"/>
    <xdr:sp macro="" textlink="">
      <xdr:nvSpPr>
        <xdr:cNvPr id="624" name="n_2mainValue【学校施設】&#10;一人当たり面積"/>
        <xdr:cNvSpPr txBox="1"/>
      </xdr:nvSpPr>
      <xdr:spPr>
        <a:xfrm>
          <a:off x="20199427" y="1048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28846</xdr:rowOff>
    </xdr:from>
    <xdr:ext cx="469744" cy="259045"/>
    <xdr:sp macro="" textlink="">
      <xdr:nvSpPr>
        <xdr:cNvPr id="625" name="n_3mainValue【学校施設】&#10;一人当たり面積"/>
        <xdr:cNvSpPr txBox="1"/>
      </xdr:nvSpPr>
      <xdr:spPr>
        <a:xfrm>
          <a:off x="1931042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34371</xdr:rowOff>
    </xdr:from>
    <xdr:ext cx="469744" cy="259045"/>
    <xdr:sp macro="" textlink="">
      <xdr:nvSpPr>
        <xdr:cNvPr id="626" name="n_4mainValue【学校施設】&#10;一人当たり面積"/>
        <xdr:cNvSpPr txBox="1"/>
      </xdr:nvSpPr>
      <xdr:spPr>
        <a:xfrm>
          <a:off x="18421427" y="1049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7"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68" name="楕円 667"/>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669" name="【児童館】&#10;有形固定資産減価償却率該当値テキスト"/>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160382</xdr:rowOff>
    </xdr:from>
    <xdr:to>
      <xdr:col>81</xdr:col>
      <xdr:colOff>101600</xdr:colOff>
      <xdr:row>82</xdr:row>
      <xdr:rowOff>90532</xdr:rowOff>
    </xdr:to>
    <xdr:sp macro="" textlink="">
      <xdr:nvSpPr>
        <xdr:cNvPr id="670" name="楕円 669"/>
        <xdr:cNvSpPr/>
      </xdr:nvSpPr>
      <xdr:spPr>
        <a:xfrm>
          <a:off x="1543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39732</xdr:rowOff>
    </xdr:from>
    <xdr:to>
      <xdr:col>85</xdr:col>
      <xdr:colOff>127000</xdr:colOff>
      <xdr:row>82</xdr:row>
      <xdr:rowOff>77288</xdr:rowOff>
    </xdr:to>
    <xdr:cxnSp macro="">
      <xdr:nvCxnSpPr>
        <xdr:cNvPr id="671" name="直線コネクタ 670"/>
        <xdr:cNvCxnSpPr/>
      </xdr:nvCxnSpPr>
      <xdr:spPr>
        <a:xfrm>
          <a:off x="15481300" y="1409863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122827</xdr:rowOff>
    </xdr:from>
    <xdr:to>
      <xdr:col>76</xdr:col>
      <xdr:colOff>165100</xdr:colOff>
      <xdr:row>82</xdr:row>
      <xdr:rowOff>52977</xdr:rowOff>
    </xdr:to>
    <xdr:sp macro="" textlink="">
      <xdr:nvSpPr>
        <xdr:cNvPr id="672" name="楕円 671"/>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39732</xdr:rowOff>
    </xdr:to>
    <xdr:cxnSp macro="">
      <xdr:nvCxnSpPr>
        <xdr:cNvPr id="673" name="直線コネクタ 672"/>
        <xdr:cNvCxnSpPr/>
      </xdr:nvCxnSpPr>
      <xdr:spPr>
        <a:xfrm>
          <a:off x="14592300" y="1406107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74" name="楕円 673"/>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131173</xdr:rowOff>
    </xdr:from>
    <xdr:to>
      <xdr:col>76</xdr:col>
      <xdr:colOff>114300</xdr:colOff>
      <xdr:row>82</xdr:row>
      <xdr:rowOff>2177</xdr:rowOff>
    </xdr:to>
    <xdr:cxnSp macro="">
      <xdr:nvCxnSpPr>
        <xdr:cNvPr id="675" name="直線コネクタ 674"/>
        <xdr:cNvCxnSpPr/>
      </xdr:nvCxnSpPr>
      <xdr:spPr>
        <a:xfrm>
          <a:off x="13703300" y="140186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39551</xdr:rowOff>
    </xdr:from>
    <xdr:to>
      <xdr:col>67</xdr:col>
      <xdr:colOff>101600</xdr:colOff>
      <xdr:row>81</xdr:row>
      <xdr:rowOff>141151</xdr:rowOff>
    </xdr:to>
    <xdr:sp macro="" textlink="">
      <xdr:nvSpPr>
        <xdr:cNvPr id="676" name="楕円 675"/>
        <xdr:cNvSpPr/>
      </xdr:nvSpPr>
      <xdr:spPr>
        <a:xfrm>
          <a:off x="12763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90351</xdr:rowOff>
    </xdr:from>
    <xdr:to>
      <xdr:col>71</xdr:col>
      <xdr:colOff>177800</xdr:colOff>
      <xdr:row>81</xdr:row>
      <xdr:rowOff>131173</xdr:rowOff>
    </xdr:to>
    <xdr:cxnSp macro="">
      <xdr:nvCxnSpPr>
        <xdr:cNvPr id="677" name="直線コネクタ 676"/>
        <xdr:cNvCxnSpPr/>
      </xdr:nvCxnSpPr>
      <xdr:spPr>
        <a:xfrm>
          <a:off x="12814300" y="139778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107059</xdr:rowOff>
    </xdr:from>
    <xdr:ext cx="405111" cy="259045"/>
    <xdr:sp macro="" textlink="">
      <xdr:nvSpPr>
        <xdr:cNvPr id="682" name="n_1mainValue【児童館】&#10;有形固定資産減価償却率"/>
        <xdr:cNvSpPr txBox="1"/>
      </xdr:nvSpPr>
      <xdr:spPr>
        <a:xfrm>
          <a:off x="15266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69504</xdr:rowOff>
    </xdr:from>
    <xdr:ext cx="405111" cy="259045"/>
    <xdr:sp macro="" textlink="">
      <xdr:nvSpPr>
        <xdr:cNvPr id="683" name="n_2mainValue【児童館】&#10;有形固定資産減価償却率"/>
        <xdr:cNvSpPr txBox="1"/>
      </xdr:nvSpPr>
      <xdr:spPr>
        <a:xfrm>
          <a:off x="14389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84" name="n_3main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157678</xdr:rowOff>
    </xdr:from>
    <xdr:ext cx="405111" cy="259045"/>
    <xdr:sp macro="" textlink="">
      <xdr:nvSpPr>
        <xdr:cNvPr id="685" name="n_4mainValue【児童館】&#10;有形固定資産減価償却率"/>
        <xdr:cNvSpPr txBox="1"/>
      </xdr:nvSpPr>
      <xdr:spPr>
        <a:xfrm>
          <a:off x="12611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139700</xdr:rowOff>
    </xdr:from>
    <xdr:to>
      <xdr:col>116</xdr:col>
      <xdr:colOff>114300</xdr:colOff>
      <xdr:row>80</xdr:row>
      <xdr:rowOff>69850</xdr:rowOff>
    </xdr:to>
    <xdr:sp macro="" textlink="">
      <xdr:nvSpPr>
        <xdr:cNvPr id="725" name="楕円 724"/>
        <xdr:cNvSpPr/>
      </xdr:nvSpPr>
      <xdr:spPr>
        <a:xfrm>
          <a:off x="22110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162577</xdr:rowOff>
    </xdr:from>
    <xdr:ext cx="469744" cy="259045"/>
    <xdr:sp macro="" textlink="">
      <xdr:nvSpPr>
        <xdr:cNvPr id="726" name="【児童館】&#10;一人当たり面積該当値テキスト"/>
        <xdr:cNvSpPr txBox="1"/>
      </xdr:nvSpPr>
      <xdr:spPr>
        <a:xfrm>
          <a:off x="22199600"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727" name="楕円 726"/>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19050</xdr:rowOff>
    </xdr:from>
    <xdr:to>
      <xdr:col>116</xdr:col>
      <xdr:colOff>63500</xdr:colOff>
      <xdr:row>80</xdr:row>
      <xdr:rowOff>19050</xdr:rowOff>
    </xdr:to>
    <xdr:cxnSp macro="">
      <xdr:nvCxnSpPr>
        <xdr:cNvPr id="728" name="直線コネクタ 727"/>
        <xdr:cNvCxnSpPr/>
      </xdr:nvCxnSpPr>
      <xdr:spPr>
        <a:xfrm>
          <a:off x="21323300" y="1373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139700</xdr:rowOff>
    </xdr:from>
    <xdr:to>
      <xdr:col>107</xdr:col>
      <xdr:colOff>101600</xdr:colOff>
      <xdr:row>80</xdr:row>
      <xdr:rowOff>69850</xdr:rowOff>
    </xdr:to>
    <xdr:sp macro="" textlink="">
      <xdr:nvSpPr>
        <xdr:cNvPr id="729" name="楕円 728"/>
        <xdr:cNvSpPr/>
      </xdr:nvSpPr>
      <xdr:spPr>
        <a:xfrm>
          <a:off x="2038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19050</xdr:rowOff>
    </xdr:from>
    <xdr:to>
      <xdr:col>111</xdr:col>
      <xdr:colOff>177800</xdr:colOff>
      <xdr:row>80</xdr:row>
      <xdr:rowOff>19050</xdr:rowOff>
    </xdr:to>
    <xdr:cxnSp macro="">
      <xdr:nvCxnSpPr>
        <xdr:cNvPr id="730" name="直線コネクタ 729"/>
        <xdr:cNvCxnSpPr/>
      </xdr:nvCxnSpPr>
      <xdr:spPr>
        <a:xfrm>
          <a:off x="20434300" y="1373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31" name="楕円 730"/>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19050</xdr:rowOff>
    </xdr:to>
    <xdr:cxnSp macro="">
      <xdr:nvCxnSpPr>
        <xdr:cNvPr id="732" name="直線コネクタ 731"/>
        <xdr:cNvCxnSpPr/>
      </xdr:nvCxnSpPr>
      <xdr:spPr>
        <a:xfrm>
          <a:off x="19545300" y="13716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120650</xdr:rowOff>
    </xdr:from>
    <xdr:to>
      <xdr:col>98</xdr:col>
      <xdr:colOff>38100</xdr:colOff>
      <xdr:row>80</xdr:row>
      <xdr:rowOff>50800</xdr:rowOff>
    </xdr:to>
    <xdr:sp macro="" textlink="">
      <xdr:nvSpPr>
        <xdr:cNvPr id="733" name="楕円 732"/>
        <xdr:cNvSpPr/>
      </xdr:nvSpPr>
      <xdr:spPr>
        <a:xfrm>
          <a:off x="18605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0</xdr:rowOff>
    </xdr:from>
    <xdr:to>
      <xdr:col>102</xdr:col>
      <xdr:colOff>114300</xdr:colOff>
      <xdr:row>80</xdr:row>
      <xdr:rowOff>0</xdr:rowOff>
    </xdr:to>
    <xdr:cxnSp macro="">
      <xdr:nvCxnSpPr>
        <xdr:cNvPr id="734" name="直線コネクタ 733"/>
        <xdr:cNvCxnSpPr/>
      </xdr:nvCxnSpPr>
      <xdr:spPr>
        <a:xfrm>
          <a:off x="18656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739" name="n_1mainValue【児童館】&#10;一人当たり面積"/>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86377</xdr:rowOff>
    </xdr:from>
    <xdr:ext cx="469744" cy="259045"/>
    <xdr:sp macro="" textlink="">
      <xdr:nvSpPr>
        <xdr:cNvPr id="740" name="n_2mainValue【児童館】&#10;一人当たり面積"/>
        <xdr:cNvSpPr txBox="1"/>
      </xdr:nvSpPr>
      <xdr:spPr>
        <a:xfrm>
          <a:off x="20199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41" name="n_3mainValue【児童館】&#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67327</xdr:rowOff>
    </xdr:from>
    <xdr:ext cx="469744" cy="259045"/>
    <xdr:sp macro="" textlink="">
      <xdr:nvSpPr>
        <xdr:cNvPr id="742" name="n_4mainValue【児童館】&#10;一人当たり面積"/>
        <xdr:cNvSpPr txBox="1"/>
      </xdr:nvSpPr>
      <xdr:spPr>
        <a:xfrm>
          <a:off x="18421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164464</xdr:rowOff>
    </xdr:from>
    <xdr:to>
      <xdr:col>85</xdr:col>
      <xdr:colOff>177800</xdr:colOff>
      <xdr:row>103</xdr:row>
      <xdr:rowOff>94614</xdr:rowOff>
    </xdr:to>
    <xdr:sp macro="" textlink="">
      <xdr:nvSpPr>
        <xdr:cNvPr id="783" name="楕円 782"/>
        <xdr:cNvSpPr/>
      </xdr:nvSpPr>
      <xdr:spPr>
        <a:xfrm>
          <a:off x="162687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15891</xdr:rowOff>
    </xdr:from>
    <xdr:ext cx="405111" cy="259045"/>
    <xdr:sp macro="" textlink="">
      <xdr:nvSpPr>
        <xdr:cNvPr id="784" name="【公民館】&#10;有形固定資産減価償却率該当値テキスト"/>
        <xdr:cNvSpPr txBox="1"/>
      </xdr:nvSpPr>
      <xdr:spPr>
        <a:xfrm>
          <a:off x="16357600"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785" name="楕円 784"/>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43814</xdr:rowOff>
    </xdr:to>
    <xdr:cxnSp macro="">
      <xdr:nvCxnSpPr>
        <xdr:cNvPr id="786" name="直線コネクタ 785"/>
        <xdr:cNvCxnSpPr/>
      </xdr:nvCxnSpPr>
      <xdr:spPr>
        <a:xfrm>
          <a:off x="15481300" y="176669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90170</xdr:rowOff>
    </xdr:from>
    <xdr:to>
      <xdr:col>76</xdr:col>
      <xdr:colOff>165100</xdr:colOff>
      <xdr:row>103</xdr:row>
      <xdr:rowOff>20320</xdr:rowOff>
    </xdr:to>
    <xdr:sp macro="" textlink="">
      <xdr:nvSpPr>
        <xdr:cNvPr id="787" name="楕円 786"/>
        <xdr:cNvSpPr/>
      </xdr:nvSpPr>
      <xdr:spPr>
        <a:xfrm>
          <a:off x="14541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7620</xdr:rowOff>
    </xdr:to>
    <xdr:cxnSp macro="">
      <xdr:nvCxnSpPr>
        <xdr:cNvPr id="788" name="直線コネクタ 787"/>
        <xdr:cNvCxnSpPr/>
      </xdr:nvCxnSpPr>
      <xdr:spPr>
        <a:xfrm>
          <a:off x="14592300" y="1762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52070</xdr:rowOff>
    </xdr:from>
    <xdr:to>
      <xdr:col>72</xdr:col>
      <xdr:colOff>38100</xdr:colOff>
      <xdr:row>102</xdr:row>
      <xdr:rowOff>153670</xdr:rowOff>
    </xdr:to>
    <xdr:sp macro="" textlink="">
      <xdr:nvSpPr>
        <xdr:cNvPr id="789" name="楕円 788"/>
        <xdr:cNvSpPr/>
      </xdr:nvSpPr>
      <xdr:spPr>
        <a:xfrm>
          <a:off x="13652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102870</xdr:rowOff>
    </xdr:from>
    <xdr:to>
      <xdr:col>76</xdr:col>
      <xdr:colOff>114300</xdr:colOff>
      <xdr:row>102</xdr:row>
      <xdr:rowOff>140970</xdr:rowOff>
    </xdr:to>
    <xdr:cxnSp macro="">
      <xdr:nvCxnSpPr>
        <xdr:cNvPr id="790" name="直線コネクタ 789"/>
        <xdr:cNvCxnSpPr/>
      </xdr:nvCxnSpPr>
      <xdr:spPr>
        <a:xfrm>
          <a:off x="13703300" y="1759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xdr:rowOff>
    </xdr:from>
    <xdr:to>
      <xdr:col>67</xdr:col>
      <xdr:colOff>101600</xdr:colOff>
      <xdr:row>102</xdr:row>
      <xdr:rowOff>115570</xdr:rowOff>
    </xdr:to>
    <xdr:sp macro="" textlink="">
      <xdr:nvSpPr>
        <xdr:cNvPr id="791" name="楕円 790"/>
        <xdr:cNvSpPr/>
      </xdr:nvSpPr>
      <xdr:spPr>
        <a:xfrm>
          <a:off x="1276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102</xdr:row>
      <xdr:rowOff>102870</xdr:rowOff>
    </xdr:to>
    <xdr:cxnSp macro="">
      <xdr:nvCxnSpPr>
        <xdr:cNvPr id="792" name="直線コネクタ 791"/>
        <xdr:cNvCxnSpPr/>
      </xdr:nvCxnSpPr>
      <xdr:spPr>
        <a:xfrm>
          <a:off x="12814300" y="17552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794" name="n_2aveValue【公民館】&#10;有形固定資産減価償却率"/>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95" name="n_3aveValue【公民館】&#10;有形固定資産減価償却率"/>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97" name="n_1mainValue【公民館】&#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36847</xdr:rowOff>
    </xdr:from>
    <xdr:ext cx="405111" cy="259045"/>
    <xdr:sp macro="" textlink="">
      <xdr:nvSpPr>
        <xdr:cNvPr id="798" name="n_2mainValue【公民館】&#10;有形固定資産減価償却率"/>
        <xdr:cNvSpPr txBox="1"/>
      </xdr:nvSpPr>
      <xdr:spPr>
        <a:xfrm>
          <a:off x="14389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170197</xdr:rowOff>
    </xdr:from>
    <xdr:ext cx="405111" cy="259045"/>
    <xdr:sp macro="" textlink="">
      <xdr:nvSpPr>
        <xdr:cNvPr id="799" name="n_3mainValue【公民館】&#10;有形固定資産減価償却率"/>
        <xdr:cNvSpPr txBox="1"/>
      </xdr:nvSpPr>
      <xdr:spPr>
        <a:xfrm>
          <a:off x="13500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800" name="n_4mainValue【公民館】&#10;有形固定資産減価償却率"/>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42" name="楕円 841"/>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43" name="【公民館】&#10;一人当たり面積該当値テキスト"/>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844" name="楕円 843"/>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148045</xdr:rowOff>
    </xdr:to>
    <xdr:cxnSp macro="">
      <xdr:nvCxnSpPr>
        <xdr:cNvPr id="845" name="直線コネクタ 844"/>
        <xdr:cNvCxnSpPr/>
      </xdr:nvCxnSpPr>
      <xdr:spPr>
        <a:xfrm>
          <a:off x="21323300" y="183217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46" name="楕円 845"/>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148045</xdr:rowOff>
    </xdr:from>
    <xdr:to>
      <xdr:col>111</xdr:col>
      <xdr:colOff>177800</xdr:colOff>
      <xdr:row>107</xdr:row>
      <xdr:rowOff>22316</xdr:rowOff>
    </xdr:to>
    <xdr:cxnSp macro="">
      <xdr:nvCxnSpPr>
        <xdr:cNvPr id="847" name="直線コネクタ 846"/>
        <xdr:cNvCxnSpPr/>
      </xdr:nvCxnSpPr>
      <xdr:spPr>
        <a:xfrm flipV="1">
          <a:off x="20434300" y="183217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48" name="楕円 847"/>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22316</xdr:rowOff>
    </xdr:to>
    <xdr:cxnSp macro="">
      <xdr:nvCxnSpPr>
        <xdr:cNvPr id="849" name="直線コネクタ 848"/>
        <xdr:cNvCxnSpPr/>
      </xdr:nvCxnSpPr>
      <xdr:spPr>
        <a:xfrm>
          <a:off x="19545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50" name="楕円 849"/>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107</xdr:row>
      <xdr:rowOff>22316</xdr:rowOff>
    </xdr:to>
    <xdr:cxnSp macro="">
      <xdr:nvCxnSpPr>
        <xdr:cNvPr id="851" name="直線コネクタ 850"/>
        <xdr:cNvCxnSpPr/>
      </xdr:nvCxnSpPr>
      <xdr:spPr>
        <a:xfrm>
          <a:off x="18656300" y="183184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856" name="n_1mainValue【公民館】&#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7" name="n_2mainValue【公民館】&#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8" name="n_3mainValue【公民館】&#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859" name="n_4mainValue【公民館】&#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認定こども園・幼稚園・保育所の有形固定資産減価償却率について、公立保育所</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園のうち、松島保育園および竜王南保育園の解体・民営化、他</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園の建替工事の完了により、類似団体を大幅に下回っている。</a:t>
          </a:r>
        </a:p>
        <a:p>
          <a:r>
            <a:rPr kumimoji="1" lang="ja-JP" altLang="en-US" sz="1300">
              <a:latin typeface="ＭＳ Ｐゴシック" panose="020B0600070205080204" pitchFamily="50" charset="-128"/>
              <a:ea typeface="ＭＳ Ｐゴシック" panose="020B0600070205080204" pitchFamily="50" charset="-128"/>
            </a:rPr>
            <a:t>児童館の一人当たり面積について、市内</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校の小学校ごとに児童館が整備されており、類似団体を大幅に上回っている。</a:t>
          </a:r>
        </a:p>
        <a:p>
          <a:r>
            <a:rPr kumimoji="1" lang="ja-JP" altLang="en-US" sz="1300">
              <a:latin typeface="ＭＳ Ｐゴシック" panose="020B0600070205080204" pitchFamily="50" charset="-128"/>
              <a:ea typeface="ＭＳ Ｐゴシック" panose="020B0600070205080204" pitchFamily="50" charset="-128"/>
            </a:rPr>
            <a:t>道路、橋りょう・トンネルの有形固定資産減価償却率について、類似団体を上回っており、長寿命化計画等に基づく維持管理を図ることで、改善を進めていく必要がある。</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学校施設の有形固定資産減価償却率について、長寿命化計画に基づく小・中学校の改修に伴い増加したが、類似団体を上回っているため、継続的に改修を実施していく。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74" name="楕円 73"/>
        <xdr:cNvSpPr/>
      </xdr:nvSpPr>
      <xdr:spPr>
        <a:xfrm>
          <a:off x="4584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93634</xdr:rowOff>
    </xdr:from>
    <xdr:ext cx="405111" cy="259045"/>
    <xdr:sp macro="" textlink="">
      <xdr:nvSpPr>
        <xdr:cNvPr id="75" name="【図書館】&#10;有形固定資産減価償却率該当値テキスト"/>
        <xdr:cNvSpPr txBox="1"/>
      </xdr:nvSpPr>
      <xdr:spPr>
        <a:xfrm>
          <a:off x="4673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7" name="直線コネクタ 76"/>
        <xdr:cNvCxnSpPr/>
      </xdr:nvCxnSpPr>
      <xdr:spPr>
        <a:xfrm>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37</xdr:row>
      <xdr:rowOff>133350</xdr:rowOff>
    </xdr:to>
    <xdr:cxnSp macro="">
      <xdr:nvCxnSpPr>
        <xdr:cNvPr id="79" name="直線コネクタ 78"/>
        <xdr:cNvCxnSpPr/>
      </xdr:nvCxnSpPr>
      <xdr:spPr>
        <a:xfrm>
          <a:off x="2908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17236</xdr:rowOff>
    </xdr:from>
    <xdr:to>
      <xdr:col>10</xdr:col>
      <xdr:colOff>165100</xdr:colOff>
      <xdr:row>37</xdr:row>
      <xdr:rowOff>118836</xdr:rowOff>
    </xdr:to>
    <xdr:sp macro="" textlink="">
      <xdr:nvSpPr>
        <xdr:cNvPr id="80" name="楕円 79"/>
        <xdr:cNvSpPr/>
      </xdr:nvSpPr>
      <xdr:spPr>
        <a:xfrm>
          <a:off x="196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100693</xdr:rowOff>
    </xdr:to>
    <xdr:cxnSp macro="">
      <xdr:nvCxnSpPr>
        <xdr:cNvPr id="81" name="直線コネクタ 80"/>
        <xdr:cNvCxnSpPr/>
      </xdr:nvCxnSpPr>
      <xdr:spPr>
        <a:xfrm>
          <a:off x="2019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68036</xdr:rowOff>
    </xdr:to>
    <xdr:cxnSp macro="">
      <xdr:nvCxnSpPr>
        <xdr:cNvPr id="83" name="直線コネクタ 82"/>
        <xdr:cNvCxnSpPr/>
      </xdr:nvCxnSpPr>
      <xdr:spPr>
        <a:xfrm>
          <a:off x="1130300" y="64084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90" name="n_3main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9" name="楕円 128"/>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0"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1" name="楕円 130"/>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32" name="直線コネクタ 131"/>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3" name="楕円 132"/>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4" name="直線コネクタ 133"/>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5" name="楕円 134"/>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6" name="直線コネクタ 135"/>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137414</xdr:rowOff>
    </xdr:from>
    <xdr:to>
      <xdr:col>36</xdr:col>
      <xdr:colOff>165100</xdr:colOff>
      <xdr:row>40</xdr:row>
      <xdr:rowOff>67564</xdr:rowOff>
    </xdr:to>
    <xdr:sp macro="" textlink="">
      <xdr:nvSpPr>
        <xdr:cNvPr id="137" name="楕円 136"/>
        <xdr:cNvSpPr/>
      </xdr:nvSpPr>
      <xdr:spPr>
        <a:xfrm>
          <a:off x="6921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xdr:rowOff>
    </xdr:from>
    <xdr:to>
      <xdr:col>41</xdr:col>
      <xdr:colOff>50800</xdr:colOff>
      <xdr:row>40</xdr:row>
      <xdr:rowOff>144780</xdr:rowOff>
    </xdr:to>
    <xdr:cxnSp macro="">
      <xdr:nvCxnSpPr>
        <xdr:cNvPr id="138" name="直線コネクタ 137"/>
        <xdr:cNvCxnSpPr/>
      </xdr:nvCxnSpPr>
      <xdr:spPr>
        <a:xfrm>
          <a:off x="6972300" y="68747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43"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44"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5"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84091</xdr:rowOff>
    </xdr:from>
    <xdr:ext cx="469744" cy="259045"/>
    <xdr:sp macro="" textlink="">
      <xdr:nvSpPr>
        <xdr:cNvPr id="146" name="n_4mainValue【図書館】&#10;一人当たり面積"/>
        <xdr:cNvSpPr txBox="1"/>
      </xdr:nvSpPr>
      <xdr:spPr>
        <a:xfrm>
          <a:off x="6737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87" name="楕円 186"/>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88" name="【体育館・プール】&#10;有形固定資産減価償却率該当値テキスト"/>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89" name="楕円 188"/>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68580</xdr:rowOff>
    </xdr:to>
    <xdr:cxnSp macro="">
      <xdr:nvCxnSpPr>
        <xdr:cNvPr id="190" name="直線コネクタ 189"/>
        <xdr:cNvCxnSpPr/>
      </xdr:nvCxnSpPr>
      <xdr:spPr>
        <a:xfrm>
          <a:off x="3797300" y="101479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118745</xdr:rowOff>
    </xdr:from>
    <xdr:to>
      <xdr:col>15</xdr:col>
      <xdr:colOff>101600</xdr:colOff>
      <xdr:row>59</xdr:row>
      <xdr:rowOff>48895</xdr:rowOff>
    </xdr:to>
    <xdr:sp macro="" textlink="">
      <xdr:nvSpPr>
        <xdr:cNvPr id="191" name="楕円 190"/>
        <xdr:cNvSpPr/>
      </xdr:nvSpPr>
      <xdr:spPr>
        <a:xfrm>
          <a:off x="2857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169545</xdr:rowOff>
    </xdr:from>
    <xdr:to>
      <xdr:col>19</xdr:col>
      <xdr:colOff>177800</xdr:colOff>
      <xdr:row>59</xdr:row>
      <xdr:rowOff>32385</xdr:rowOff>
    </xdr:to>
    <xdr:cxnSp macro="">
      <xdr:nvCxnSpPr>
        <xdr:cNvPr id="192" name="直線コネクタ 191"/>
        <xdr:cNvCxnSpPr/>
      </xdr:nvCxnSpPr>
      <xdr:spPr>
        <a:xfrm>
          <a:off x="2908300" y="1011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3175</xdr:rowOff>
    </xdr:to>
    <xdr:sp macro="" textlink="">
      <xdr:nvSpPr>
        <xdr:cNvPr id="193" name="楕円 192"/>
        <xdr:cNvSpPr/>
      </xdr:nvSpPr>
      <xdr:spPr>
        <a:xfrm>
          <a:off x="1968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123825</xdr:rowOff>
    </xdr:from>
    <xdr:to>
      <xdr:col>15</xdr:col>
      <xdr:colOff>50800</xdr:colOff>
      <xdr:row>58</xdr:row>
      <xdr:rowOff>169545</xdr:rowOff>
    </xdr:to>
    <xdr:cxnSp macro="">
      <xdr:nvCxnSpPr>
        <xdr:cNvPr id="194" name="直線コネクタ 193"/>
        <xdr:cNvCxnSpPr/>
      </xdr:nvCxnSpPr>
      <xdr:spPr>
        <a:xfrm>
          <a:off x="2019300" y="10067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21590</xdr:rowOff>
    </xdr:from>
    <xdr:to>
      <xdr:col>6</xdr:col>
      <xdr:colOff>38100</xdr:colOff>
      <xdr:row>58</xdr:row>
      <xdr:rowOff>123190</xdr:rowOff>
    </xdr:to>
    <xdr:sp macro="" textlink="">
      <xdr:nvSpPr>
        <xdr:cNvPr id="195" name="楕円 194"/>
        <xdr:cNvSpPr/>
      </xdr:nvSpPr>
      <xdr:spPr>
        <a:xfrm>
          <a:off x="107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72390</xdr:rowOff>
    </xdr:from>
    <xdr:to>
      <xdr:col>10</xdr:col>
      <xdr:colOff>114300</xdr:colOff>
      <xdr:row>58</xdr:row>
      <xdr:rowOff>123825</xdr:rowOff>
    </xdr:to>
    <xdr:cxnSp macro="">
      <xdr:nvCxnSpPr>
        <xdr:cNvPr id="196" name="直線コネクタ 195"/>
        <xdr:cNvCxnSpPr/>
      </xdr:nvCxnSpPr>
      <xdr:spPr>
        <a:xfrm>
          <a:off x="1130300" y="100164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201" name="n_1mainValue【体育館・プー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65422</xdr:rowOff>
    </xdr:from>
    <xdr:ext cx="405111" cy="259045"/>
    <xdr:sp macro="" textlink="">
      <xdr:nvSpPr>
        <xdr:cNvPr id="202" name="n_2mainValue【体育館・プール】&#10;有形固定資産減価償却率"/>
        <xdr:cNvSpPr txBox="1"/>
      </xdr:nvSpPr>
      <xdr:spPr>
        <a:xfrm>
          <a:off x="2705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19702</xdr:rowOff>
    </xdr:from>
    <xdr:ext cx="405111" cy="259045"/>
    <xdr:sp macro="" textlink="">
      <xdr:nvSpPr>
        <xdr:cNvPr id="203" name="n_3mainValue【体育館・プール】&#10;有形固定資産減価償却率"/>
        <xdr:cNvSpPr txBox="1"/>
      </xdr:nvSpPr>
      <xdr:spPr>
        <a:xfrm>
          <a:off x="1816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139717</xdr:rowOff>
    </xdr:from>
    <xdr:ext cx="405111" cy="259045"/>
    <xdr:sp macro="" textlink="">
      <xdr:nvSpPr>
        <xdr:cNvPr id="204" name="n_4mainValue【体育館・プール】&#10;有形固定資産減価償却率"/>
        <xdr:cNvSpPr txBox="1"/>
      </xdr:nvSpPr>
      <xdr:spPr>
        <a:xfrm>
          <a:off x="927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126746</xdr:rowOff>
    </xdr:from>
    <xdr:to>
      <xdr:col>55</xdr:col>
      <xdr:colOff>50800</xdr:colOff>
      <xdr:row>64</xdr:row>
      <xdr:rowOff>56896</xdr:rowOff>
    </xdr:to>
    <xdr:sp macro="" textlink="">
      <xdr:nvSpPr>
        <xdr:cNvPr id="244" name="楕円 243"/>
        <xdr:cNvSpPr/>
      </xdr:nvSpPr>
      <xdr:spPr>
        <a:xfrm>
          <a:off x="104267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126746</xdr:rowOff>
    </xdr:from>
    <xdr:to>
      <xdr:col>50</xdr:col>
      <xdr:colOff>165100</xdr:colOff>
      <xdr:row>64</xdr:row>
      <xdr:rowOff>56896</xdr:rowOff>
    </xdr:to>
    <xdr:sp macro="" textlink="">
      <xdr:nvSpPr>
        <xdr:cNvPr id="246" name="楕円 245"/>
        <xdr:cNvSpPr/>
      </xdr:nvSpPr>
      <xdr:spPr>
        <a:xfrm>
          <a:off x="9588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6096</xdr:rowOff>
    </xdr:from>
    <xdr:to>
      <xdr:col>55</xdr:col>
      <xdr:colOff>0</xdr:colOff>
      <xdr:row>64</xdr:row>
      <xdr:rowOff>6096</xdr:rowOff>
    </xdr:to>
    <xdr:cxnSp macro="">
      <xdr:nvCxnSpPr>
        <xdr:cNvPr id="247" name="直線コネクタ 246"/>
        <xdr:cNvCxnSpPr/>
      </xdr:nvCxnSpPr>
      <xdr:spPr>
        <a:xfrm>
          <a:off x="9639300" y="10978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126365</xdr:rowOff>
    </xdr:from>
    <xdr:to>
      <xdr:col>46</xdr:col>
      <xdr:colOff>38100</xdr:colOff>
      <xdr:row>64</xdr:row>
      <xdr:rowOff>56515</xdr:rowOff>
    </xdr:to>
    <xdr:sp macro="" textlink="">
      <xdr:nvSpPr>
        <xdr:cNvPr id="248" name="楕円 247"/>
        <xdr:cNvSpPr/>
      </xdr:nvSpPr>
      <xdr:spPr>
        <a:xfrm>
          <a:off x="869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6096</xdr:rowOff>
    </xdr:to>
    <xdr:cxnSp macro="">
      <xdr:nvCxnSpPr>
        <xdr:cNvPr id="249" name="直線コネクタ 248"/>
        <xdr:cNvCxnSpPr/>
      </xdr:nvCxnSpPr>
      <xdr:spPr>
        <a:xfrm>
          <a:off x="8750300" y="1097851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125222</xdr:rowOff>
    </xdr:from>
    <xdr:to>
      <xdr:col>41</xdr:col>
      <xdr:colOff>101600</xdr:colOff>
      <xdr:row>64</xdr:row>
      <xdr:rowOff>55372</xdr:rowOff>
    </xdr:to>
    <xdr:sp macro="" textlink="">
      <xdr:nvSpPr>
        <xdr:cNvPr id="250" name="楕円 249"/>
        <xdr:cNvSpPr/>
      </xdr:nvSpPr>
      <xdr:spPr>
        <a:xfrm>
          <a:off x="7810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xdr:rowOff>
    </xdr:from>
    <xdr:to>
      <xdr:col>45</xdr:col>
      <xdr:colOff>177800</xdr:colOff>
      <xdr:row>64</xdr:row>
      <xdr:rowOff>5715</xdr:rowOff>
    </xdr:to>
    <xdr:cxnSp macro="">
      <xdr:nvCxnSpPr>
        <xdr:cNvPr id="251" name="直線コネクタ 250"/>
        <xdr:cNvCxnSpPr/>
      </xdr:nvCxnSpPr>
      <xdr:spPr>
        <a:xfrm>
          <a:off x="7861300" y="1097737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131318</xdr:rowOff>
    </xdr:from>
    <xdr:to>
      <xdr:col>36</xdr:col>
      <xdr:colOff>165100</xdr:colOff>
      <xdr:row>64</xdr:row>
      <xdr:rowOff>61468</xdr:rowOff>
    </xdr:to>
    <xdr:sp macro="" textlink="">
      <xdr:nvSpPr>
        <xdr:cNvPr id="252" name="楕円 251"/>
        <xdr:cNvSpPr/>
      </xdr:nvSpPr>
      <xdr:spPr>
        <a:xfrm>
          <a:off x="6921500" y="109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xdr:rowOff>
    </xdr:from>
    <xdr:to>
      <xdr:col>41</xdr:col>
      <xdr:colOff>50800</xdr:colOff>
      <xdr:row>64</xdr:row>
      <xdr:rowOff>10668</xdr:rowOff>
    </xdr:to>
    <xdr:cxnSp macro="">
      <xdr:nvCxnSpPr>
        <xdr:cNvPr id="253" name="直線コネクタ 252"/>
        <xdr:cNvCxnSpPr/>
      </xdr:nvCxnSpPr>
      <xdr:spPr>
        <a:xfrm flipV="1">
          <a:off x="6972300" y="1097737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48023</xdr:rowOff>
    </xdr:from>
    <xdr:ext cx="469744" cy="259045"/>
    <xdr:sp macro="" textlink="">
      <xdr:nvSpPr>
        <xdr:cNvPr id="258" name="n_1mainValue【体育館・プール】&#10;一人当たり面積"/>
        <xdr:cNvSpPr txBox="1"/>
      </xdr:nvSpPr>
      <xdr:spPr>
        <a:xfrm>
          <a:off x="9391727"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73042</xdr:rowOff>
    </xdr:from>
    <xdr:ext cx="469744" cy="259045"/>
    <xdr:sp macro="" textlink="">
      <xdr:nvSpPr>
        <xdr:cNvPr id="259" name="n_2mainValue【体育館・プール】&#10;一人当たり面積"/>
        <xdr:cNvSpPr txBox="1"/>
      </xdr:nvSpPr>
      <xdr:spPr>
        <a:xfrm>
          <a:off x="8515427" y="107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71899</xdr:rowOff>
    </xdr:from>
    <xdr:ext cx="469744" cy="259045"/>
    <xdr:sp macro="" textlink="">
      <xdr:nvSpPr>
        <xdr:cNvPr id="260" name="n_3mainValue【体育館・プール】&#10;一人当たり面積"/>
        <xdr:cNvSpPr txBox="1"/>
      </xdr:nvSpPr>
      <xdr:spPr>
        <a:xfrm>
          <a:off x="76264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77995</xdr:rowOff>
    </xdr:from>
    <xdr:ext cx="469744" cy="259045"/>
    <xdr:sp macro="" textlink="">
      <xdr:nvSpPr>
        <xdr:cNvPr id="261" name="n_4mainValue【体育館・プール】&#10;一人当たり面積"/>
        <xdr:cNvSpPr txBox="1"/>
      </xdr:nvSpPr>
      <xdr:spPr>
        <a:xfrm>
          <a:off x="6737427" y="1070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52614</xdr:rowOff>
    </xdr:from>
    <xdr:to>
      <xdr:col>15</xdr:col>
      <xdr:colOff>101600</xdr:colOff>
      <xdr:row>82</xdr:row>
      <xdr:rowOff>154214</xdr:rowOff>
    </xdr:to>
    <xdr:sp macro="" textlink="">
      <xdr:nvSpPr>
        <xdr:cNvPr id="303" name="楕円 302"/>
        <xdr:cNvSpPr/>
      </xdr:nvSpPr>
      <xdr:spPr>
        <a:xfrm>
          <a:off x="2857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19957</xdr:rowOff>
    </xdr:from>
    <xdr:to>
      <xdr:col>10</xdr:col>
      <xdr:colOff>165100</xdr:colOff>
      <xdr:row>82</xdr:row>
      <xdr:rowOff>121557</xdr:rowOff>
    </xdr:to>
    <xdr:sp macro="" textlink="">
      <xdr:nvSpPr>
        <xdr:cNvPr id="304" name="楕円 303"/>
        <xdr:cNvSpPr/>
      </xdr:nvSpPr>
      <xdr:spPr>
        <a:xfrm>
          <a:off x="196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70757</xdr:rowOff>
    </xdr:from>
    <xdr:to>
      <xdr:col>15</xdr:col>
      <xdr:colOff>50800</xdr:colOff>
      <xdr:row>82</xdr:row>
      <xdr:rowOff>103414</xdr:rowOff>
    </xdr:to>
    <xdr:cxnSp macro="">
      <xdr:nvCxnSpPr>
        <xdr:cNvPr id="305" name="直線コネクタ 304"/>
        <xdr:cNvCxnSpPr/>
      </xdr:nvCxnSpPr>
      <xdr:spPr>
        <a:xfrm>
          <a:off x="2019300" y="1412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95069</xdr:rowOff>
    </xdr:from>
    <xdr:to>
      <xdr:col>6</xdr:col>
      <xdr:colOff>38100</xdr:colOff>
      <xdr:row>86</xdr:row>
      <xdr:rowOff>25219</xdr:rowOff>
    </xdr:to>
    <xdr:sp macro="" textlink="">
      <xdr:nvSpPr>
        <xdr:cNvPr id="306" name="楕円 305"/>
        <xdr:cNvSpPr/>
      </xdr:nvSpPr>
      <xdr:spPr>
        <a:xfrm>
          <a:off x="1079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70757</xdr:rowOff>
    </xdr:from>
    <xdr:to>
      <xdr:col>10</xdr:col>
      <xdr:colOff>114300</xdr:colOff>
      <xdr:row>85</xdr:row>
      <xdr:rowOff>145869</xdr:rowOff>
    </xdr:to>
    <xdr:cxnSp macro="">
      <xdr:nvCxnSpPr>
        <xdr:cNvPr id="307" name="直線コネクタ 306"/>
        <xdr:cNvCxnSpPr/>
      </xdr:nvCxnSpPr>
      <xdr:spPr>
        <a:xfrm flipV="1">
          <a:off x="1130300" y="14129657"/>
          <a:ext cx="889000" cy="58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08"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09" name="n_2aveValue【福祉施設】&#10;有形固定資産減価償却率"/>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0" name="n_3aveValue【福祉施設】&#10;有形固定資産減価償却率"/>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1"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170741</xdr:rowOff>
    </xdr:from>
    <xdr:ext cx="405111" cy="259045"/>
    <xdr:sp macro="" textlink="">
      <xdr:nvSpPr>
        <xdr:cNvPr id="312" name="n_2mainValue【福祉施設】&#10;有形固定資産減価償却率"/>
        <xdr:cNvSpPr txBox="1"/>
      </xdr:nvSpPr>
      <xdr:spPr>
        <a:xfrm>
          <a:off x="2705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138084</xdr:rowOff>
    </xdr:from>
    <xdr:ext cx="405111" cy="259045"/>
    <xdr:sp macro="" textlink="">
      <xdr:nvSpPr>
        <xdr:cNvPr id="313" name="n_3mainValue【福祉施設】&#10;有形固定資産減価償却率"/>
        <xdr:cNvSpPr txBox="1"/>
      </xdr:nvSpPr>
      <xdr:spPr>
        <a:xfrm>
          <a:off x="1816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16346</xdr:rowOff>
    </xdr:from>
    <xdr:ext cx="405111" cy="259045"/>
    <xdr:sp macro="" textlink="">
      <xdr:nvSpPr>
        <xdr:cNvPr id="314" name="n_4mainValue【福祉施設】&#10;有形固定資産減価償却率"/>
        <xdr:cNvSpPr txBox="1"/>
      </xdr:nvSpPr>
      <xdr:spPr>
        <a:xfrm>
          <a:off x="9277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5" name="直線コネクタ 32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6" name="テキスト ボックス 32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9" name="直線コネクタ 32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0" name="テキスト ボックス 32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34" name="直線コネクタ 333"/>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5"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6" name="直線コネクタ 335"/>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37"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38" name="直線コネクタ 337"/>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39"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0" name="フローチャート: 判断 339"/>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1" name="フローチャート: 判断 340"/>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2" name="フローチャート: 判断 341"/>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3" name="フローチャート: 判断 342"/>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44" name="フローチャート: 判断 343"/>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147320</xdr:rowOff>
    </xdr:from>
    <xdr:to>
      <xdr:col>46</xdr:col>
      <xdr:colOff>38100</xdr:colOff>
      <xdr:row>85</xdr:row>
      <xdr:rowOff>77470</xdr:rowOff>
    </xdr:to>
    <xdr:sp macro="" textlink="">
      <xdr:nvSpPr>
        <xdr:cNvPr id="350" name="楕円 349"/>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147320</xdr:rowOff>
    </xdr:from>
    <xdr:to>
      <xdr:col>41</xdr:col>
      <xdr:colOff>101600</xdr:colOff>
      <xdr:row>85</xdr:row>
      <xdr:rowOff>77470</xdr:rowOff>
    </xdr:to>
    <xdr:sp macro="" textlink="">
      <xdr:nvSpPr>
        <xdr:cNvPr id="351" name="楕円 350"/>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52" name="直線コネクタ 351"/>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3" name="楕円 352"/>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26670</xdr:rowOff>
    </xdr:to>
    <xdr:cxnSp macro="">
      <xdr:nvCxnSpPr>
        <xdr:cNvPr id="354" name="直線コネクタ 353"/>
        <xdr:cNvCxnSpPr/>
      </xdr:nvCxnSpPr>
      <xdr:spPr>
        <a:xfrm>
          <a:off x="6972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55"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56"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57"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8"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59"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60"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68597</xdr:rowOff>
    </xdr:from>
    <xdr:ext cx="469744" cy="259045"/>
    <xdr:sp macro="" textlink="">
      <xdr:nvSpPr>
        <xdr:cNvPr id="361" name="n_4mainValue【福祉施設】&#10;一人当たり面積"/>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87" name="直線コネクタ 386"/>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90"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91" name="直線コネクタ 390"/>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92"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93" name="フローチャート: 判断 392"/>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94" name="フローチャート: 判断 39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95" name="フローチャート: 判断 394"/>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6" name="フローチャート: 判断 395"/>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7" name="フローチャート: 判断 396"/>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03" name="楕円 402"/>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120122</xdr:rowOff>
    </xdr:from>
    <xdr:ext cx="405111" cy="259045"/>
    <xdr:sp macro="" textlink="">
      <xdr:nvSpPr>
        <xdr:cNvPr id="404" name="【市民会館】&#10;有形固定資産減価償却率該当値テキスト"/>
        <xdr:cNvSpPr txBox="1"/>
      </xdr:nvSpPr>
      <xdr:spPr>
        <a:xfrm>
          <a:off x="4673600" y="177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76019</xdr:rowOff>
    </xdr:from>
    <xdr:to>
      <xdr:col>20</xdr:col>
      <xdr:colOff>38100</xdr:colOff>
      <xdr:row>105</xdr:row>
      <xdr:rowOff>6169</xdr:rowOff>
    </xdr:to>
    <xdr:sp macro="" textlink="">
      <xdr:nvSpPr>
        <xdr:cNvPr id="405" name="楕円 404"/>
        <xdr:cNvSpPr/>
      </xdr:nvSpPr>
      <xdr:spPr>
        <a:xfrm>
          <a:off x="3746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126819</xdr:rowOff>
    </xdr:from>
    <xdr:to>
      <xdr:col>24</xdr:col>
      <xdr:colOff>63500</xdr:colOff>
      <xdr:row>104</xdr:row>
      <xdr:rowOff>148045</xdr:rowOff>
    </xdr:to>
    <xdr:cxnSp macro="">
      <xdr:nvCxnSpPr>
        <xdr:cNvPr id="406" name="直線コネクタ 405"/>
        <xdr:cNvCxnSpPr/>
      </xdr:nvCxnSpPr>
      <xdr:spPr>
        <a:xfrm>
          <a:off x="3797300" y="1795761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46627</xdr:rowOff>
    </xdr:from>
    <xdr:to>
      <xdr:col>15</xdr:col>
      <xdr:colOff>101600</xdr:colOff>
      <xdr:row>104</xdr:row>
      <xdr:rowOff>148227</xdr:rowOff>
    </xdr:to>
    <xdr:sp macro="" textlink="">
      <xdr:nvSpPr>
        <xdr:cNvPr id="407" name="楕円 406"/>
        <xdr:cNvSpPr/>
      </xdr:nvSpPr>
      <xdr:spPr>
        <a:xfrm>
          <a:off x="2857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97427</xdr:rowOff>
    </xdr:from>
    <xdr:to>
      <xdr:col>19</xdr:col>
      <xdr:colOff>177800</xdr:colOff>
      <xdr:row>104</xdr:row>
      <xdr:rowOff>126819</xdr:rowOff>
    </xdr:to>
    <xdr:cxnSp macro="">
      <xdr:nvCxnSpPr>
        <xdr:cNvPr id="408" name="直線コネクタ 407"/>
        <xdr:cNvCxnSpPr/>
      </xdr:nvCxnSpPr>
      <xdr:spPr>
        <a:xfrm>
          <a:off x="2908300" y="179282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xdr:rowOff>
    </xdr:from>
    <xdr:to>
      <xdr:col>10</xdr:col>
      <xdr:colOff>165100</xdr:colOff>
      <xdr:row>104</xdr:row>
      <xdr:rowOff>113937</xdr:rowOff>
    </xdr:to>
    <xdr:sp macro="" textlink="">
      <xdr:nvSpPr>
        <xdr:cNvPr id="409" name="楕円 408"/>
        <xdr:cNvSpPr/>
      </xdr:nvSpPr>
      <xdr:spPr>
        <a:xfrm>
          <a:off x="1968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63137</xdr:rowOff>
    </xdr:from>
    <xdr:to>
      <xdr:col>15</xdr:col>
      <xdr:colOff>50800</xdr:colOff>
      <xdr:row>104</xdr:row>
      <xdr:rowOff>97427</xdr:rowOff>
    </xdr:to>
    <xdr:cxnSp macro="">
      <xdr:nvCxnSpPr>
        <xdr:cNvPr id="410" name="直線コネクタ 409"/>
        <xdr:cNvCxnSpPr/>
      </xdr:nvCxnSpPr>
      <xdr:spPr>
        <a:xfrm>
          <a:off x="2019300" y="178939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169092</xdr:rowOff>
    </xdr:from>
    <xdr:to>
      <xdr:col>6</xdr:col>
      <xdr:colOff>38100</xdr:colOff>
      <xdr:row>104</xdr:row>
      <xdr:rowOff>99242</xdr:rowOff>
    </xdr:to>
    <xdr:sp macro="" textlink="">
      <xdr:nvSpPr>
        <xdr:cNvPr id="411" name="楕円 410"/>
        <xdr:cNvSpPr/>
      </xdr:nvSpPr>
      <xdr:spPr>
        <a:xfrm>
          <a:off x="1079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48442</xdr:rowOff>
    </xdr:from>
    <xdr:to>
      <xdr:col>10</xdr:col>
      <xdr:colOff>114300</xdr:colOff>
      <xdr:row>104</xdr:row>
      <xdr:rowOff>63137</xdr:rowOff>
    </xdr:to>
    <xdr:cxnSp macro="">
      <xdr:nvCxnSpPr>
        <xdr:cNvPr id="412" name="直線コネクタ 411"/>
        <xdr:cNvCxnSpPr/>
      </xdr:nvCxnSpPr>
      <xdr:spPr>
        <a:xfrm>
          <a:off x="1130300" y="178792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13"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14"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15"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16"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22696</xdr:rowOff>
    </xdr:from>
    <xdr:ext cx="405111" cy="259045"/>
    <xdr:sp macro="" textlink="">
      <xdr:nvSpPr>
        <xdr:cNvPr id="417" name="n_1main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418" name="n_2mainValue【市民会館】&#10;有形固定資産減価償却率"/>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130464</xdr:rowOff>
    </xdr:from>
    <xdr:ext cx="405111" cy="259045"/>
    <xdr:sp macro="" textlink="">
      <xdr:nvSpPr>
        <xdr:cNvPr id="419" name="n_3mainValue【市民会館】&#10;有形固定資産減価償却率"/>
        <xdr:cNvSpPr txBox="1"/>
      </xdr:nvSpPr>
      <xdr:spPr>
        <a:xfrm>
          <a:off x="1816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115769</xdr:rowOff>
    </xdr:from>
    <xdr:ext cx="405111" cy="259045"/>
    <xdr:sp macro="" textlink="">
      <xdr:nvSpPr>
        <xdr:cNvPr id="420" name="n_4mainValue【市民会館】&#10;有形固定資産減価償却率"/>
        <xdr:cNvSpPr txBox="1"/>
      </xdr:nvSpPr>
      <xdr:spPr>
        <a:xfrm>
          <a:off x="927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2" name="テキスト ボックス 43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4" name="テキスト ボックス 43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6" name="テキスト ボックス 43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8" name="テキスト ボックス 43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42" name="直線コネクタ 441"/>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4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44" name="直線コネクタ 44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45"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46" name="直線コネクタ 445"/>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47"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48" name="フローチャート: 判断 447"/>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9" name="フローチャート: 判断 448"/>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50" name="フローチャート: 判断 449"/>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51" name="フローチャート: 判断 450"/>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52" name="フローチャート: 判断 451"/>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123698</xdr:rowOff>
    </xdr:from>
    <xdr:to>
      <xdr:col>55</xdr:col>
      <xdr:colOff>50800</xdr:colOff>
      <xdr:row>107</xdr:row>
      <xdr:rowOff>53848</xdr:rowOff>
    </xdr:to>
    <xdr:sp macro="" textlink="">
      <xdr:nvSpPr>
        <xdr:cNvPr id="458" name="楕円 457"/>
        <xdr:cNvSpPr/>
      </xdr:nvSpPr>
      <xdr:spPr>
        <a:xfrm>
          <a:off x="10426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102125</xdr:rowOff>
    </xdr:from>
    <xdr:ext cx="469744" cy="259045"/>
    <xdr:sp macro="" textlink="">
      <xdr:nvSpPr>
        <xdr:cNvPr id="459" name="【市民会館】&#10;一人当たり面積該当値テキスト"/>
        <xdr:cNvSpPr txBox="1"/>
      </xdr:nvSpPr>
      <xdr:spPr>
        <a:xfrm>
          <a:off x="10515600"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123698</xdr:rowOff>
    </xdr:from>
    <xdr:to>
      <xdr:col>50</xdr:col>
      <xdr:colOff>165100</xdr:colOff>
      <xdr:row>107</xdr:row>
      <xdr:rowOff>53848</xdr:rowOff>
    </xdr:to>
    <xdr:sp macro="" textlink="">
      <xdr:nvSpPr>
        <xdr:cNvPr id="460" name="楕円 459"/>
        <xdr:cNvSpPr/>
      </xdr:nvSpPr>
      <xdr:spPr>
        <a:xfrm>
          <a:off x="9588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xdr:rowOff>
    </xdr:from>
    <xdr:to>
      <xdr:col>55</xdr:col>
      <xdr:colOff>0</xdr:colOff>
      <xdr:row>107</xdr:row>
      <xdr:rowOff>3048</xdr:rowOff>
    </xdr:to>
    <xdr:cxnSp macro="">
      <xdr:nvCxnSpPr>
        <xdr:cNvPr id="461" name="直線コネクタ 460"/>
        <xdr:cNvCxnSpPr/>
      </xdr:nvCxnSpPr>
      <xdr:spPr>
        <a:xfrm>
          <a:off x="9639300" y="18348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123698</xdr:rowOff>
    </xdr:from>
    <xdr:to>
      <xdr:col>46</xdr:col>
      <xdr:colOff>38100</xdr:colOff>
      <xdr:row>107</xdr:row>
      <xdr:rowOff>53848</xdr:rowOff>
    </xdr:to>
    <xdr:sp macro="" textlink="">
      <xdr:nvSpPr>
        <xdr:cNvPr id="462" name="楕円 461"/>
        <xdr:cNvSpPr/>
      </xdr:nvSpPr>
      <xdr:spPr>
        <a:xfrm>
          <a:off x="8699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xdr:rowOff>
    </xdr:from>
    <xdr:to>
      <xdr:col>50</xdr:col>
      <xdr:colOff>114300</xdr:colOff>
      <xdr:row>107</xdr:row>
      <xdr:rowOff>3048</xdr:rowOff>
    </xdr:to>
    <xdr:cxnSp macro="">
      <xdr:nvCxnSpPr>
        <xdr:cNvPr id="463" name="直線コネクタ 462"/>
        <xdr:cNvCxnSpPr/>
      </xdr:nvCxnSpPr>
      <xdr:spPr>
        <a:xfrm>
          <a:off x="8750300" y="1834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123698</xdr:rowOff>
    </xdr:from>
    <xdr:to>
      <xdr:col>41</xdr:col>
      <xdr:colOff>101600</xdr:colOff>
      <xdr:row>107</xdr:row>
      <xdr:rowOff>53848</xdr:rowOff>
    </xdr:to>
    <xdr:sp macro="" textlink="">
      <xdr:nvSpPr>
        <xdr:cNvPr id="464" name="楕円 463"/>
        <xdr:cNvSpPr/>
      </xdr:nvSpPr>
      <xdr:spPr>
        <a:xfrm>
          <a:off x="7810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3048</xdr:rowOff>
    </xdr:to>
    <xdr:cxnSp macro="">
      <xdr:nvCxnSpPr>
        <xdr:cNvPr id="465" name="直線コネクタ 464"/>
        <xdr:cNvCxnSpPr/>
      </xdr:nvCxnSpPr>
      <xdr:spPr>
        <a:xfrm>
          <a:off x="7861300" y="1834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11685</xdr:rowOff>
    </xdr:from>
    <xdr:to>
      <xdr:col>36</xdr:col>
      <xdr:colOff>165100</xdr:colOff>
      <xdr:row>107</xdr:row>
      <xdr:rowOff>113285</xdr:rowOff>
    </xdr:to>
    <xdr:sp macro="" textlink="">
      <xdr:nvSpPr>
        <xdr:cNvPr id="466" name="楕円 465"/>
        <xdr:cNvSpPr/>
      </xdr:nvSpPr>
      <xdr:spPr>
        <a:xfrm>
          <a:off x="6921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xdr:rowOff>
    </xdr:from>
    <xdr:to>
      <xdr:col>41</xdr:col>
      <xdr:colOff>50800</xdr:colOff>
      <xdr:row>107</xdr:row>
      <xdr:rowOff>62485</xdr:rowOff>
    </xdr:to>
    <xdr:cxnSp macro="">
      <xdr:nvCxnSpPr>
        <xdr:cNvPr id="467" name="直線コネクタ 466"/>
        <xdr:cNvCxnSpPr/>
      </xdr:nvCxnSpPr>
      <xdr:spPr>
        <a:xfrm flipV="1">
          <a:off x="6972300" y="183481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68"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69"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70"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71"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44975</xdr:rowOff>
    </xdr:from>
    <xdr:ext cx="469744" cy="259045"/>
    <xdr:sp macro="" textlink="">
      <xdr:nvSpPr>
        <xdr:cNvPr id="472" name="n_1mainValue【市民会館】&#10;一人当たり面積"/>
        <xdr:cNvSpPr txBox="1"/>
      </xdr:nvSpPr>
      <xdr:spPr>
        <a:xfrm>
          <a:off x="9391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44975</xdr:rowOff>
    </xdr:from>
    <xdr:ext cx="469744" cy="259045"/>
    <xdr:sp macro="" textlink="">
      <xdr:nvSpPr>
        <xdr:cNvPr id="473" name="n_2mainValue【市民会館】&#10;一人当たり面積"/>
        <xdr:cNvSpPr txBox="1"/>
      </xdr:nvSpPr>
      <xdr:spPr>
        <a:xfrm>
          <a:off x="8515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44975</xdr:rowOff>
    </xdr:from>
    <xdr:ext cx="469744" cy="259045"/>
    <xdr:sp macro="" textlink="">
      <xdr:nvSpPr>
        <xdr:cNvPr id="474" name="n_3mainValue【市民会館】&#10;一人当たり面積"/>
        <xdr:cNvSpPr txBox="1"/>
      </xdr:nvSpPr>
      <xdr:spPr>
        <a:xfrm>
          <a:off x="7626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104412</xdr:rowOff>
    </xdr:from>
    <xdr:ext cx="469744" cy="259045"/>
    <xdr:sp macro="" textlink="">
      <xdr:nvSpPr>
        <xdr:cNvPr id="475" name="n_4mainValue【市民会館】&#10;一人当たり面積"/>
        <xdr:cNvSpPr txBox="1"/>
      </xdr:nvSpPr>
      <xdr:spPr>
        <a:xfrm>
          <a:off x="6737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01" name="直線コネクタ 500"/>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02"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03" name="直線コネクタ 502"/>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04"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05" name="直線コネクタ 504"/>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06"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07" name="フローチャート: 判断 506"/>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08" name="フローチャート: 判断 507"/>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09" name="フローチャート: 判断 508"/>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10" name="フローチャート: 判断 509"/>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11" name="フローチャート: 判断 510"/>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517" name="楕円 516"/>
        <xdr:cNvSpPr/>
      </xdr:nvSpPr>
      <xdr:spPr>
        <a:xfrm>
          <a:off x="16268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132823</xdr:rowOff>
    </xdr:from>
    <xdr:ext cx="405111" cy="259045"/>
    <xdr:sp macro="" textlink="">
      <xdr:nvSpPr>
        <xdr:cNvPr id="518" name="【一般廃棄物処理施設】&#10;有形固定資産減価償却率該当値テキスト"/>
        <xdr:cNvSpPr txBox="1"/>
      </xdr:nvSpPr>
      <xdr:spPr>
        <a:xfrm>
          <a:off x="16357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120106</xdr:rowOff>
    </xdr:from>
    <xdr:to>
      <xdr:col>81</xdr:col>
      <xdr:colOff>101600</xdr:colOff>
      <xdr:row>40</xdr:row>
      <xdr:rowOff>50256</xdr:rowOff>
    </xdr:to>
    <xdr:sp macro="" textlink="">
      <xdr:nvSpPr>
        <xdr:cNvPr id="519" name="楕円 518"/>
        <xdr:cNvSpPr/>
      </xdr:nvSpPr>
      <xdr:spPr>
        <a:xfrm>
          <a:off x="15430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170906</xdr:rowOff>
    </xdr:from>
    <xdr:to>
      <xdr:col>85</xdr:col>
      <xdr:colOff>127000</xdr:colOff>
      <xdr:row>40</xdr:row>
      <xdr:rowOff>33746</xdr:rowOff>
    </xdr:to>
    <xdr:cxnSp macro="">
      <xdr:nvCxnSpPr>
        <xdr:cNvPr id="520" name="直線コネクタ 519"/>
        <xdr:cNvCxnSpPr/>
      </xdr:nvCxnSpPr>
      <xdr:spPr>
        <a:xfrm>
          <a:off x="15481300" y="68574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89081</xdr:rowOff>
    </xdr:from>
    <xdr:to>
      <xdr:col>76</xdr:col>
      <xdr:colOff>165100</xdr:colOff>
      <xdr:row>40</xdr:row>
      <xdr:rowOff>19231</xdr:rowOff>
    </xdr:to>
    <xdr:sp macro="" textlink="">
      <xdr:nvSpPr>
        <xdr:cNvPr id="521" name="楕円 520"/>
        <xdr:cNvSpPr/>
      </xdr:nvSpPr>
      <xdr:spPr>
        <a:xfrm>
          <a:off x="14541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139881</xdr:rowOff>
    </xdr:from>
    <xdr:to>
      <xdr:col>81</xdr:col>
      <xdr:colOff>50800</xdr:colOff>
      <xdr:row>39</xdr:row>
      <xdr:rowOff>170906</xdr:rowOff>
    </xdr:to>
    <xdr:cxnSp macro="">
      <xdr:nvCxnSpPr>
        <xdr:cNvPr id="522" name="直線コネクタ 521"/>
        <xdr:cNvCxnSpPr/>
      </xdr:nvCxnSpPr>
      <xdr:spPr>
        <a:xfrm>
          <a:off x="14592300" y="68264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44994</xdr:rowOff>
    </xdr:from>
    <xdr:to>
      <xdr:col>72</xdr:col>
      <xdr:colOff>38100</xdr:colOff>
      <xdr:row>39</xdr:row>
      <xdr:rowOff>146594</xdr:rowOff>
    </xdr:to>
    <xdr:sp macro="" textlink="">
      <xdr:nvSpPr>
        <xdr:cNvPr id="523" name="楕円 522"/>
        <xdr:cNvSpPr/>
      </xdr:nvSpPr>
      <xdr:spPr>
        <a:xfrm>
          <a:off x="13652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95794</xdr:rowOff>
    </xdr:from>
    <xdr:to>
      <xdr:col>76</xdr:col>
      <xdr:colOff>114300</xdr:colOff>
      <xdr:row>39</xdr:row>
      <xdr:rowOff>139881</xdr:rowOff>
    </xdr:to>
    <xdr:cxnSp macro="">
      <xdr:nvCxnSpPr>
        <xdr:cNvPr id="524" name="直線コネクタ 523"/>
        <xdr:cNvCxnSpPr/>
      </xdr:nvCxnSpPr>
      <xdr:spPr>
        <a:xfrm>
          <a:off x="13703300" y="67823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25400</xdr:rowOff>
    </xdr:from>
    <xdr:to>
      <xdr:col>67</xdr:col>
      <xdr:colOff>101600</xdr:colOff>
      <xdr:row>41</xdr:row>
      <xdr:rowOff>127000</xdr:rowOff>
    </xdr:to>
    <xdr:sp macro="" textlink="">
      <xdr:nvSpPr>
        <xdr:cNvPr id="525" name="楕円 524"/>
        <xdr:cNvSpPr/>
      </xdr:nvSpPr>
      <xdr:spPr>
        <a:xfrm>
          <a:off x="1276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95794</xdr:rowOff>
    </xdr:from>
    <xdr:to>
      <xdr:col>71</xdr:col>
      <xdr:colOff>177800</xdr:colOff>
      <xdr:row>41</xdr:row>
      <xdr:rowOff>76200</xdr:rowOff>
    </xdr:to>
    <xdr:cxnSp macro="">
      <xdr:nvCxnSpPr>
        <xdr:cNvPr id="526" name="直線コネクタ 525"/>
        <xdr:cNvCxnSpPr/>
      </xdr:nvCxnSpPr>
      <xdr:spPr>
        <a:xfrm flipV="1">
          <a:off x="12814300" y="6782344"/>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27"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28"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29"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30" name="n_4aveValue【一般廃棄物処理施設】&#10;有形固定資産減価償却率"/>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41383</xdr:rowOff>
    </xdr:from>
    <xdr:ext cx="405111" cy="259045"/>
    <xdr:sp macro="" textlink="">
      <xdr:nvSpPr>
        <xdr:cNvPr id="531" name="n_1mainValue【一般廃棄物処理施設】&#10;有形固定資産減価償却率"/>
        <xdr:cNvSpPr txBox="1"/>
      </xdr:nvSpPr>
      <xdr:spPr>
        <a:xfrm>
          <a:off x="15266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10358</xdr:rowOff>
    </xdr:from>
    <xdr:ext cx="405111" cy="259045"/>
    <xdr:sp macro="" textlink="">
      <xdr:nvSpPr>
        <xdr:cNvPr id="532" name="n_2mainValue【一般廃棄物処理施設】&#10;有形固定資産減価償却率"/>
        <xdr:cNvSpPr txBox="1"/>
      </xdr:nvSpPr>
      <xdr:spPr>
        <a:xfrm>
          <a:off x="14389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137721</xdr:rowOff>
    </xdr:from>
    <xdr:ext cx="405111" cy="259045"/>
    <xdr:sp macro="" textlink="">
      <xdr:nvSpPr>
        <xdr:cNvPr id="533" name="n_3mainValue【一般廃棄物処理施設】&#10;有形固定資産減価償却率"/>
        <xdr:cNvSpPr txBox="1"/>
      </xdr:nvSpPr>
      <xdr:spPr>
        <a:xfrm>
          <a:off x="13500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118127</xdr:rowOff>
    </xdr:from>
    <xdr:ext cx="405111" cy="259045"/>
    <xdr:sp macro="" textlink="">
      <xdr:nvSpPr>
        <xdr:cNvPr id="534" name="n_4mainValue【一般廃棄物処理施設】&#10;有形固定資産減価償却率"/>
        <xdr:cNvSpPr txBox="1"/>
      </xdr:nvSpPr>
      <xdr:spPr>
        <a:xfrm>
          <a:off x="12611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5" name="直線コネクタ 5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6" name="テキスト ボックス 5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7" name="直線コネクタ 5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8" name="テキスト ボックス 54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50" name="テキスト ボックス 54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1" name="直線コネクタ 5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52" name="テキスト ボックス 55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3" name="直線コネクタ 5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54" name="テキスト ボックス 55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6" name="テキスト ボックス 55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58" name="直線コネクタ 557"/>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59"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60" name="直線コネクタ 559"/>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61"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62" name="直線コネクタ 561"/>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63"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64" name="フローチャート: 判断 563"/>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65" name="フローチャート: 判断 564"/>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66" name="フローチャート: 判断 565"/>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67" name="フローチャート: 判断 566"/>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68" name="フローチャート: 判断 567"/>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103387</xdr:rowOff>
    </xdr:from>
    <xdr:to>
      <xdr:col>116</xdr:col>
      <xdr:colOff>114300</xdr:colOff>
      <xdr:row>42</xdr:row>
      <xdr:rowOff>33537</xdr:rowOff>
    </xdr:to>
    <xdr:sp macro="" textlink="">
      <xdr:nvSpPr>
        <xdr:cNvPr id="574" name="楕円 573"/>
        <xdr:cNvSpPr/>
      </xdr:nvSpPr>
      <xdr:spPr>
        <a:xfrm>
          <a:off x="22110700" y="71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103804</xdr:rowOff>
    </xdr:from>
    <xdr:to>
      <xdr:col>112</xdr:col>
      <xdr:colOff>38100</xdr:colOff>
      <xdr:row>42</xdr:row>
      <xdr:rowOff>33954</xdr:rowOff>
    </xdr:to>
    <xdr:sp macro="" textlink="">
      <xdr:nvSpPr>
        <xdr:cNvPr id="576" name="楕円 575"/>
        <xdr:cNvSpPr/>
      </xdr:nvSpPr>
      <xdr:spPr>
        <a:xfrm>
          <a:off x="21272500" y="71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154187</xdr:rowOff>
    </xdr:from>
    <xdr:to>
      <xdr:col>116</xdr:col>
      <xdr:colOff>63500</xdr:colOff>
      <xdr:row>41</xdr:row>
      <xdr:rowOff>154604</xdr:rowOff>
    </xdr:to>
    <xdr:cxnSp macro="">
      <xdr:nvCxnSpPr>
        <xdr:cNvPr id="577" name="直線コネクタ 576"/>
        <xdr:cNvCxnSpPr/>
      </xdr:nvCxnSpPr>
      <xdr:spPr>
        <a:xfrm flipV="1">
          <a:off x="21323300" y="7183637"/>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104194</xdr:rowOff>
    </xdr:from>
    <xdr:to>
      <xdr:col>107</xdr:col>
      <xdr:colOff>101600</xdr:colOff>
      <xdr:row>42</xdr:row>
      <xdr:rowOff>34344</xdr:rowOff>
    </xdr:to>
    <xdr:sp macro="" textlink="">
      <xdr:nvSpPr>
        <xdr:cNvPr id="578" name="楕円 577"/>
        <xdr:cNvSpPr/>
      </xdr:nvSpPr>
      <xdr:spPr>
        <a:xfrm>
          <a:off x="20383500" y="71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154604</xdr:rowOff>
    </xdr:from>
    <xdr:to>
      <xdr:col>111</xdr:col>
      <xdr:colOff>177800</xdr:colOff>
      <xdr:row>41</xdr:row>
      <xdr:rowOff>154994</xdr:rowOff>
    </xdr:to>
    <xdr:cxnSp macro="">
      <xdr:nvCxnSpPr>
        <xdr:cNvPr id="579" name="直線コネクタ 578"/>
        <xdr:cNvCxnSpPr/>
      </xdr:nvCxnSpPr>
      <xdr:spPr>
        <a:xfrm flipV="1">
          <a:off x="20434300" y="7184054"/>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104213</xdr:rowOff>
    </xdr:from>
    <xdr:to>
      <xdr:col>102</xdr:col>
      <xdr:colOff>165100</xdr:colOff>
      <xdr:row>42</xdr:row>
      <xdr:rowOff>34363</xdr:rowOff>
    </xdr:to>
    <xdr:sp macro="" textlink="">
      <xdr:nvSpPr>
        <xdr:cNvPr id="580" name="楕円 579"/>
        <xdr:cNvSpPr/>
      </xdr:nvSpPr>
      <xdr:spPr>
        <a:xfrm>
          <a:off x="19494500" y="71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154994</xdr:rowOff>
    </xdr:from>
    <xdr:to>
      <xdr:col>107</xdr:col>
      <xdr:colOff>50800</xdr:colOff>
      <xdr:row>41</xdr:row>
      <xdr:rowOff>155013</xdr:rowOff>
    </xdr:to>
    <xdr:cxnSp macro="">
      <xdr:nvCxnSpPr>
        <xdr:cNvPr id="581" name="直線コネクタ 580"/>
        <xdr:cNvCxnSpPr/>
      </xdr:nvCxnSpPr>
      <xdr:spPr>
        <a:xfrm flipV="1">
          <a:off x="19545300" y="718444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157874</xdr:rowOff>
    </xdr:from>
    <xdr:to>
      <xdr:col>98</xdr:col>
      <xdr:colOff>38100</xdr:colOff>
      <xdr:row>42</xdr:row>
      <xdr:rowOff>88024</xdr:rowOff>
    </xdr:to>
    <xdr:sp macro="" textlink="">
      <xdr:nvSpPr>
        <xdr:cNvPr id="582" name="楕円 581"/>
        <xdr:cNvSpPr/>
      </xdr:nvSpPr>
      <xdr:spPr>
        <a:xfrm>
          <a:off x="18605500" y="7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155013</xdr:rowOff>
    </xdr:from>
    <xdr:to>
      <xdr:col>102</xdr:col>
      <xdr:colOff>114300</xdr:colOff>
      <xdr:row>42</xdr:row>
      <xdr:rowOff>37224</xdr:rowOff>
    </xdr:to>
    <xdr:cxnSp macro="">
      <xdr:nvCxnSpPr>
        <xdr:cNvPr id="583" name="直線コネクタ 582"/>
        <xdr:cNvCxnSpPr/>
      </xdr:nvCxnSpPr>
      <xdr:spPr>
        <a:xfrm flipV="1">
          <a:off x="18656300" y="7184463"/>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84"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85"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86" name="n_3aveValue【一般廃棄物処理施設】&#10;一人当たり有形固定資産（償却資産）額"/>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87"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25081</xdr:rowOff>
    </xdr:from>
    <xdr:ext cx="534377" cy="259045"/>
    <xdr:sp macro="" textlink="">
      <xdr:nvSpPr>
        <xdr:cNvPr id="588" name="n_1mainValue【一般廃棄物処理施設】&#10;一人当たり有形固定資産（償却資産）額"/>
        <xdr:cNvSpPr txBox="1"/>
      </xdr:nvSpPr>
      <xdr:spPr>
        <a:xfrm>
          <a:off x="21043411" y="72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25471</xdr:rowOff>
    </xdr:from>
    <xdr:ext cx="534377" cy="259045"/>
    <xdr:sp macro="" textlink="">
      <xdr:nvSpPr>
        <xdr:cNvPr id="589" name="n_2mainValue【一般廃棄物処理施設】&#10;一人当たり有形固定資産（償却資産）額"/>
        <xdr:cNvSpPr txBox="1"/>
      </xdr:nvSpPr>
      <xdr:spPr>
        <a:xfrm>
          <a:off x="20167111" y="72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50890</xdr:rowOff>
    </xdr:from>
    <xdr:ext cx="534377" cy="259045"/>
    <xdr:sp macro="" textlink="">
      <xdr:nvSpPr>
        <xdr:cNvPr id="590" name="n_3mainValue【一般廃棄物処理施設】&#10;一人当たり有形固定資産（償却資産）額"/>
        <xdr:cNvSpPr txBox="1"/>
      </xdr:nvSpPr>
      <xdr:spPr>
        <a:xfrm>
          <a:off x="19278111" y="69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79151</xdr:rowOff>
    </xdr:from>
    <xdr:ext cx="469744" cy="259045"/>
    <xdr:sp macro="" textlink="">
      <xdr:nvSpPr>
        <xdr:cNvPr id="591" name="n_4mainValue【一般廃棄物処理施設】&#10;一人当たり有形固定資産（償却資産）額"/>
        <xdr:cNvSpPr txBox="1"/>
      </xdr:nvSpPr>
      <xdr:spPr>
        <a:xfrm>
          <a:off x="18421428" y="72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17" name="直線コネクタ 616"/>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9" name="直線コネクタ 61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20"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21" name="直線コネクタ 620"/>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22"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23" name="フローチャート: 判断 622"/>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24" name="フローチャート: 判断 623"/>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25" name="フローチャート: 判断 624"/>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26" name="フローチャート: 判断 625"/>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27" name="フローチャート: 判断 626"/>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633" name="楕円 632"/>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34" name="【保健センター・保健所】&#10;有形固定資産減価償却率該当値テキスト"/>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635" name="楕円 634"/>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47353</xdr:rowOff>
    </xdr:from>
    <xdr:to>
      <xdr:col>85</xdr:col>
      <xdr:colOff>127000</xdr:colOff>
      <xdr:row>59</xdr:row>
      <xdr:rowOff>71846</xdr:rowOff>
    </xdr:to>
    <xdr:cxnSp macro="">
      <xdr:nvCxnSpPr>
        <xdr:cNvPr id="636" name="直線コネクタ 635"/>
        <xdr:cNvCxnSpPr/>
      </xdr:nvCxnSpPr>
      <xdr:spPr>
        <a:xfrm>
          <a:off x="15481300" y="101629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637" name="楕円 636"/>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47353</xdr:rowOff>
    </xdr:to>
    <xdr:cxnSp macro="">
      <xdr:nvCxnSpPr>
        <xdr:cNvPr id="638" name="直線コネクタ 637"/>
        <xdr:cNvCxnSpPr/>
      </xdr:nvCxnSpPr>
      <xdr:spPr>
        <a:xfrm>
          <a:off x="14592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107587</xdr:rowOff>
    </xdr:from>
    <xdr:to>
      <xdr:col>72</xdr:col>
      <xdr:colOff>38100</xdr:colOff>
      <xdr:row>59</xdr:row>
      <xdr:rowOff>37737</xdr:rowOff>
    </xdr:to>
    <xdr:sp macro="" textlink="">
      <xdr:nvSpPr>
        <xdr:cNvPr id="639" name="楕円 638"/>
        <xdr:cNvSpPr/>
      </xdr:nvSpPr>
      <xdr:spPr>
        <a:xfrm>
          <a:off x="13652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158387</xdr:rowOff>
    </xdr:from>
    <xdr:to>
      <xdr:col>76</xdr:col>
      <xdr:colOff>114300</xdr:colOff>
      <xdr:row>59</xdr:row>
      <xdr:rowOff>19594</xdr:rowOff>
    </xdr:to>
    <xdr:cxnSp macro="">
      <xdr:nvCxnSpPr>
        <xdr:cNvPr id="640" name="直線コネクタ 639"/>
        <xdr:cNvCxnSpPr/>
      </xdr:nvCxnSpPr>
      <xdr:spPr>
        <a:xfrm>
          <a:off x="13703300" y="1010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66766</xdr:rowOff>
    </xdr:from>
    <xdr:to>
      <xdr:col>67</xdr:col>
      <xdr:colOff>101600</xdr:colOff>
      <xdr:row>58</xdr:row>
      <xdr:rowOff>168366</xdr:rowOff>
    </xdr:to>
    <xdr:sp macro="" textlink="">
      <xdr:nvSpPr>
        <xdr:cNvPr id="641" name="楕円 640"/>
        <xdr:cNvSpPr/>
      </xdr:nvSpPr>
      <xdr:spPr>
        <a:xfrm>
          <a:off x="1276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117566</xdr:rowOff>
    </xdr:from>
    <xdr:to>
      <xdr:col>71</xdr:col>
      <xdr:colOff>177800</xdr:colOff>
      <xdr:row>58</xdr:row>
      <xdr:rowOff>158387</xdr:rowOff>
    </xdr:to>
    <xdr:cxnSp macro="">
      <xdr:nvCxnSpPr>
        <xdr:cNvPr id="642" name="直線コネクタ 641"/>
        <xdr:cNvCxnSpPr/>
      </xdr:nvCxnSpPr>
      <xdr:spPr>
        <a:xfrm>
          <a:off x="12814300" y="100616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43" name="n_1aveValue【保健センター・保健所】&#10;有形固定資産減価償却率"/>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44" name="n_2aveValue【保健センター・保健所】&#10;有形固定資産減価償却率"/>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45" name="n_3aveValue【保健センター・保健所】&#10;有形固定資産減価償却率"/>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46" name="n_4aveValue【保健センター・保健所】&#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647" name="n_1mainValue【保健センター・保健所】&#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648" name="n_2mainValue【保健センター・保健所】&#10;有形固定資産減価償却率"/>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54264</xdr:rowOff>
    </xdr:from>
    <xdr:ext cx="405111" cy="259045"/>
    <xdr:sp macro="" textlink="">
      <xdr:nvSpPr>
        <xdr:cNvPr id="649" name="n_3mainValue【保健センター・保健所】&#10;有形固定資産減価償却率"/>
        <xdr:cNvSpPr txBox="1"/>
      </xdr:nvSpPr>
      <xdr:spPr>
        <a:xfrm>
          <a:off x="13500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13443</xdr:rowOff>
    </xdr:from>
    <xdr:ext cx="405111" cy="259045"/>
    <xdr:sp macro="" textlink="">
      <xdr:nvSpPr>
        <xdr:cNvPr id="650" name="n_4mainValue【保健センター・保健所】&#10;有形固定資産減価償却率"/>
        <xdr:cNvSpPr txBox="1"/>
      </xdr:nvSpPr>
      <xdr:spPr>
        <a:xfrm>
          <a:off x="12611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1" name="直線コネクタ 6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2" name="テキスト ボックス 6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3" name="直線コネクタ 6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4" name="テキスト ボックス 6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5" name="直線コネクタ 6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6" name="テキスト ボックス 6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7" name="直線コネクタ 6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8" name="テキスト ボックス 6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72" name="直線コネクタ 671"/>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3"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74" name="直線コネクタ 673"/>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75"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76" name="直線コネクタ 675"/>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77"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78" name="フローチャート: 判断 677"/>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79" name="フローチャート: 判断 678"/>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0" name="フローチャート: 判断 679"/>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1" name="フローチャート: 判断 680"/>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82" name="フローチャート: 判断 681"/>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125222</xdr:rowOff>
    </xdr:from>
    <xdr:to>
      <xdr:col>116</xdr:col>
      <xdr:colOff>114300</xdr:colOff>
      <xdr:row>62</xdr:row>
      <xdr:rowOff>55372</xdr:rowOff>
    </xdr:to>
    <xdr:sp macro="" textlink="">
      <xdr:nvSpPr>
        <xdr:cNvPr id="688" name="楕円 687"/>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148099</xdr:rowOff>
    </xdr:from>
    <xdr:ext cx="469744" cy="259045"/>
    <xdr:sp macro="" textlink="">
      <xdr:nvSpPr>
        <xdr:cNvPr id="689" name="【保健センター・保健所】&#10;一人当たり面積該当値テキスト"/>
        <xdr:cNvSpPr txBox="1"/>
      </xdr:nvSpPr>
      <xdr:spPr>
        <a:xfrm>
          <a:off x="22199600" y="10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90" name="楕円 689"/>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xdr:rowOff>
    </xdr:from>
    <xdr:to>
      <xdr:col>116</xdr:col>
      <xdr:colOff>63500</xdr:colOff>
      <xdr:row>62</xdr:row>
      <xdr:rowOff>4572</xdr:rowOff>
    </xdr:to>
    <xdr:cxnSp macro="">
      <xdr:nvCxnSpPr>
        <xdr:cNvPr id="691" name="直線コネクタ 690"/>
        <xdr:cNvCxnSpPr/>
      </xdr:nvCxnSpPr>
      <xdr:spPr>
        <a:xfrm>
          <a:off x="21323300" y="1063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125222</xdr:rowOff>
    </xdr:from>
    <xdr:to>
      <xdr:col>107</xdr:col>
      <xdr:colOff>101600</xdr:colOff>
      <xdr:row>62</xdr:row>
      <xdr:rowOff>55372</xdr:rowOff>
    </xdr:to>
    <xdr:sp macro="" textlink="">
      <xdr:nvSpPr>
        <xdr:cNvPr id="692" name="楕円 691"/>
        <xdr:cNvSpPr/>
      </xdr:nvSpPr>
      <xdr:spPr>
        <a:xfrm>
          <a:off x="20383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4572</xdr:rowOff>
    </xdr:to>
    <xdr:cxnSp macro="">
      <xdr:nvCxnSpPr>
        <xdr:cNvPr id="693" name="直線コネクタ 692"/>
        <xdr:cNvCxnSpPr/>
      </xdr:nvCxnSpPr>
      <xdr:spPr>
        <a:xfrm>
          <a:off x="20434300" y="1063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94" name="楕円 693"/>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4572</xdr:rowOff>
    </xdr:to>
    <xdr:cxnSp macro="">
      <xdr:nvCxnSpPr>
        <xdr:cNvPr id="695" name="直線コネクタ 694"/>
        <xdr:cNvCxnSpPr/>
      </xdr:nvCxnSpPr>
      <xdr:spPr>
        <a:xfrm>
          <a:off x="19545300" y="1062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6" name="楕円 695"/>
        <xdr:cNvSpPr/>
      </xdr:nvSpPr>
      <xdr:spPr>
        <a:xfrm>
          <a:off x="18605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18288</xdr:rowOff>
    </xdr:to>
    <xdr:cxnSp macro="">
      <xdr:nvCxnSpPr>
        <xdr:cNvPr id="697" name="直線コネクタ 696"/>
        <xdr:cNvCxnSpPr/>
      </xdr:nvCxnSpPr>
      <xdr:spPr>
        <a:xfrm flipV="1">
          <a:off x="18656300" y="10629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98"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99"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0"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01"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71899</xdr:rowOff>
    </xdr:from>
    <xdr:ext cx="469744" cy="259045"/>
    <xdr:sp macro="" textlink="">
      <xdr:nvSpPr>
        <xdr:cNvPr id="702" name="n_1main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03" name="n_2main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04"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05" name="n_4main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31" name="直線コネクタ 730"/>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34"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35" name="直線コネクタ 73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36"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37" name="フローチャート: 判断 736"/>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38" name="フローチャート: 判断 737"/>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39" name="フローチャート: 判断 738"/>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40" name="フローチャート: 判断 739"/>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41" name="フローチャート: 判断 740"/>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747" name="楕円 746"/>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748" name="【消防施設】&#10;有形固定資産減価償却率該当値テキスト"/>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749" name="楕円 748"/>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56062</xdr:rowOff>
    </xdr:to>
    <xdr:cxnSp macro="">
      <xdr:nvCxnSpPr>
        <xdr:cNvPr id="750" name="直線コネクタ 749"/>
        <xdr:cNvCxnSpPr/>
      </xdr:nvCxnSpPr>
      <xdr:spPr>
        <a:xfrm>
          <a:off x="15481300" y="144513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1995</xdr:rowOff>
    </xdr:from>
    <xdr:to>
      <xdr:col>76</xdr:col>
      <xdr:colOff>165100</xdr:colOff>
      <xdr:row>84</xdr:row>
      <xdr:rowOff>103595</xdr:rowOff>
    </xdr:to>
    <xdr:sp macro="" textlink="">
      <xdr:nvSpPr>
        <xdr:cNvPr id="751" name="楕円 750"/>
        <xdr:cNvSpPr/>
      </xdr:nvSpPr>
      <xdr:spPr>
        <a:xfrm>
          <a:off x="14541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52795</xdr:rowOff>
    </xdr:to>
    <xdr:cxnSp macro="">
      <xdr:nvCxnSpPr>
        <xdr:cNvPr id="752" name="直線コネクタ 751"/>
        <xdr:cNvCxnSpPr/>
      </xdr:nvCxnSpPr>
      <xdr:spPr>
        <a:xfrm flipV="1">
          <a:off x="14592300" y="144513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145687</xdr:rowOff>
    </xdr:from>
    <xdr:to>
      <xdr:col>72</xdr:col>
      <xdr:colOff>38100</xdr:colOff>
      <xdr:row>84</xdr:row>
      <xdr:rowOff>75837</xdr:rowOff>
    </xdr:to>
    <xdr:sp macro="" textlink="">
      <xdr:nvSpPr>
        <xdr:cNvPr id="753" name="楕円 752"/>
        <xdr:cNvSpPr/>
      </xdr:nvSpPr>
      <xdr:spPr>
        <a:xfrm>
          <a:off x="13652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25037</xdr:rowOff>
    </xdr:from>
    <xdr:to>
      <xdr:col>76</xdr:col>
      <xdr:colOff>114300</xdr:colOff>
      <xdr:row>84</xdr:row>
      <xdr:rowOff>52795</xdr:rowOff>
    </xdr:to>
    <xdr:cxnSp macro="">
      <xdr:nvCxnSpPr>
        <xdr:cNvPr id="754" name="直線コネクタ 753"/>
        <xdr:cNvCxnSpPr/>
      </xdr:nvCxnSpPr>
      <xdr:spPr>
        <a:xfrm>
          <a:off x="13703300" y="144268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19957</xdr:rowOff>
    </xdr:from>
    <xdr:to>
      <xdr:col>67</xdr:col>
      <xdr:colOff>101600</xdr:colOff>
      <xdr:row>83</xdr:row>
      <xdr:rowOff>121557</xdr:rowOff>
    </xdr:to>
    <xdr:sp macro="" textlink="">
      <xdr:nvSpPr>
        <xdr:cNvPr id="755" name="楕円 754"/>
        <xdr:cNvSpPr/>
      </xdr:nvSpPr>
      <xdr:spPr>
        <a:xfrm>
          <a:off x="12763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70757</xdr:rowOff>
    </xdr:from>
    <xdr:to>
      <xdr:col>71</xdr:col>
      <xdr:colOff>177800</xdr:colOff>
      <xdr:row>84</xdr:row>
      <xdr:rowOff>25037</xdr:rowOff>
    </xdr:to>
    <xdr:cxnSp macro="">
      <xdr:nvCxnSpPr>
        <xdr:cNvPr id="756" name="直線コネクタ 755"/>
        <xdr:cNvCxnSpPr/>
      </xdr:nvCxnSpPr>
      <xdr:spPr>
        <a:xfrm>
          <a:off x="12814300" y="1430110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57"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58"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59"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60"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761"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94722</xdr:rowOff>
    </xdr:from>
    <xdr:ext cx="405111" cy="259045"/>
    <xdr:sp macro="" textlink="">
      <xdr:nvSpPr>
        <xdr:cNvPr id="762" name="n_2mainValue【消防施設】&#10;有形固定資産減価償却率"/>
        <xdr:cNvSpPr txBox="1"/>
      </xdr:nvSpPr>
      <xdr:spPr>
        <a:xfrm>
          <a:off x="14389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66964</xdr:rowOff>
    </xdr:from>
    <xdr:ext cx="405111" cy="259045"/>
    <xdr:sp macro="" textlink="">
      <xdr:nvSpPr>
        <xdr:cNvPr id="763" name="n_3mainValue【消防施設】&#10;有形固定資産減価償却率"/>
        <xdr:cNvSpPr txBox="1"/>
      </xdr:nvSpPr>
      <xdr:spPr>
        <a:xfrm>
          <a:off x="13500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138084</xdr:rowOff>
    </xdr:from>
    <xdr:ext cx="405111" cy="259045"/>
    <xdr:sp macro="" textlink="">
      <xdr:nvSpPr>
        <xdr:cNvPr id="764" name="n_4mainValue【消防施設】&#10;有形固定資産減価償却率"/>
        <xdr:cNvSpPr txBox="1"/>
      </xdr:nvSpPr>
      <xdr:spPr>
        <a:xfrm>
          <a:off x="12611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86" name="直線コネクタ 785"/>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8" name="直線コネクタ 78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89"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90" name="直線コネクタ 78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91" name="【消防施設】&#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92" name="フローチャート: 判断 791"/>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93" name="フローチャート: 判断 792"/>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94" name="フローチャート: 判断 793"/>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95" name="フローチャート: 判断 794"/>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96" name="フローチャート: 判断 795"/>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802" name="楕円 801"/>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803" name="【消防施設】&#10;一人当たり面積該当値テキスト"/>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804" name="楕円 803"/>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56387</xdr:rowOff>
    </xdr:from>
    <xdr:to>
      <xdr:col>116</xdr:col>
      <xdr:colOff>63500</xdr:colOff>
      <xdr:row>82</xdr:row>
      <xdr:rowOff>60961</xdr:rowOff>
    </xdr:to>
    <xdr:cxnSp macro="">
      <xdr:nvCxnSpPr>
        <xdr:cNvPr id="805" name="直線コネクタ 804"/>
        <xdr:cNvCxnSpPr/>
      </xdr:nvCxnSpPr>
      <xdr:spPr>
        <a:xfrm>
          <a:off x="21323300" y="141152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5587</xdr:rowOff>
    </xdr:from>
    <xdr:to>
      <xdr:col>107</xdr:col>
      <xdr:colOff>101600</xdr:colOff>
      <xdr:row>82</xdr:row>
      <xdr:rowOff>107187</xdr:rowOff>
    </xdr:to>
    <xdr:sp macro="" textlink="">
      <xdr:nvSpPr>
        <xdr:cNvPr id="806" name="楕円 805"/>
        <xdr:cNvSpPr/>
      </xdr:nvSpPr>
      <xdr:spPr>
        <a:xfrm>
          <a:off x="20383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56387</xdr:rowOff>
    </xdr:to>
    <xdr:cxnSp macro="">
      <xdr:nvCxnSpPr>
        <xdr:cNvPr id="807" name="直線コネクタ 806"/>
        <xdr:cNvCxnSpPr/>
      </xdr:nvCxnSpPr>
      <xdr:spPr>
        <a:xfrm>
          <a:off x="20434300" y="14115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5587</xdr:rowOff>
    </xdr:from>
    <xdr:to>
      <xdr:col>102</xdr:col>
      <xdr:colOff>165100</xdr:colOff>
      <xdr:row>82</xdr:row>
      <xdr:rowOff>107187</xdr:rowOff>
    </xdr:to>
    <xdr:sp macro="" textlink="">
      <xdr:nvSpPr>
        <xdr:cNvPr id="808" name="楕円 807"/>
        <xdr:cNvSpPr/>
      </xdr:nvSpPr>
      <xdr:spPr>
        <a:xfrm>
          <a:off x="19494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56387</xdr:rowOff>
    </xdr:from>
    <xdr:to>
      <xdr:col>107</xdr:col>
      <xdr:colOff>50800</xdr:colOff>
      <xdr:row>82</xdr:row>
      <xdr:rowOff>56387</xdr:rowOff>
    </xdr:to>
    <xdr:cxnSp macro="">
      <xdr:nvCxnSpPr>
        <xdr:cNvPr id="809" name="直線コネクタ 808"/>
        <xdr:cNvCxnSpPr/>
      </xdr:nvCxnSpPr>
      <xdr:spPr>
        <a:xfrm>
          <a:off x="19545300" y="141152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810" name="楕円 809"/>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56387</xdr:rowOff>
    </xdr:from>
    <xdr:to>
      <xdr:col>102</xdr:col>
      <xdr:colOff>114300</xdr:colOff>
      <xdr:row>85</xdr:row>
      <xdr:rowOff>108965</xdr:rowOff>
    </xdr:to>
    <xdr:cxnSp macro="">
      <xdr:nvCxnSpPr>
        <xdr:cNvPr id="811" name="直線コネクタ 810"/>
        <xdr:cNvCxnSpPr/>
      </xdr:nvCxnSpPr>
      <xdr:spPr>
        <a:xfrm flipV="1">
          <a:off x="18656300" y="14115287"/>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12" name="n_1ave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13" name="n_2ave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14" name="n_3ave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15"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816"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123714</xdr:rowOff>
    </xdr:from>
    <xdr:ext cx="469744" cy="259045"/>
    <xdr:sp macro="" textlink="">
      <xdr:nvSpPr>
        <xdr:cNvPr id="817" name="n_2mainValue【消防施設】&#10;一人当たり面積"/>
        <xdr:cNvSpPr txBox="1"/>
      </xdr:nvSpPr>
      <xdr:spPr>
        <a:xfrm>
          <a:off x="20199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123714</xdr:rowOff>
    </xdr:from>
    <xdr:ext cx="469744" cy="259045"/>
    <xdr:sp macro="" textlink="">
      <xdr:nvSpPr>
        <xdr:cNvPr id="818" name="n_3mainValue【消防施設】&#10;一人当たり面積"/>
        <xdr:cNvSpPr txBox="1"/>
      </xdr:nvSpPr>
      <xdr:spPr>
        <a:xfrm>
          <a:off x="19310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819"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45" name="直線コネクタ 844"/>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46"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47" name="直線コネクタ 846"/>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48"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49" name="直線コネクタ 848"/>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50"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51" name="フローチャート: 判断 850"/>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2" name="フローチャート: 判断 85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53" name="フローチャート: 判断 85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54" name="フローチャート: 判断 853"/>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55" name="フローチャート: 判断 854"/>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861" name="楕円 860"/>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90369</xdr:rowOff>
    </xdr:from>
    <xdr:ext cx="405111" cy="259045"/>
    <xdr:sp macro="" textlink="">
      <xdr:nvSpPr>
        <xdr:cNvPr id="862" name="【庁舎】&#10;有形固定資産減価償却率該当値テキスト"/>
        <xdr:cNvSpPr txBox="1"/>
      </xdr:nvSpPr>
      <xdr:spPr>
        <a:xfrm>
          <a:off x="16357600"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863" name="楕円 862"/>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131718</xdr:rowOff>
    </xdr:from>
    <xdr:to>
      <xdr:col>85</xdr:col>
      <xdr:colOff>127000</xdr:colOff>
      <xdr:row>104</xdr:row>
      <xdr:rowOff>162742</xdr:rowOff>
    </xdr:to>
    <xdr:cxnSp macro="">
      <xdr:nvCxnSpPr>
        <xdr:cNvPr id="864" name="直線コネクタ 863"/>
        <xdr:cNvCxnSpPr/>
      </xdr:nvCxnSpPr>
      <xdr:spPr>
        <a:xfrm>
          <a:off x="15481300" y="1796251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53158</xdr:rowOff>
    </xdr:from>
    <xdr:to>
      <xdr:col>76</xdr:col>
      <xdr:colOff>165100</xdr:colOff>
      <xdr:row>104</xdr:row>
      <xdr:rowOff>154758</xdr:rowOff>
    </xdr:to>
    <xdr:sp macro="" textlink="">
      <xdr:nvSpPr>
        <xdr:cNvPr id="865" name="楕円 864"/>
        <xdr:cNvSpPr/>
      </xdr:nvSpPr>
      <xdr:spPr>
        <a:xfrm>
          <a:off x="14541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103958</xdr:rowOff>
    </xdr:from>
    <xdr:to>
      <xdr:col>81</xdr:col>
      <xdr:colOff>50800</xdr:colOff>
      <xdr:row>104</xdr:row>
      <xdr:rowOff>131718</xdr:rowOff>
    </xdr:to>
    <xdr:cxnSp macro="">
      <xdr:nvCxnSpPr>
        <xdr:cNvPr id="866" name="直線コネクタ 865"/>
        <xdr:cNvCxnSpPr/>
      </xdr:nvCxnSpPr>
      <xdr:spPr>
        <a:xfrm>
          <a:off x="14592300" y="179347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23768</xdr:rowOff>
    </xdr:from>
    <xdr:to>
      <xdr:col>72</xdr:col>
      <xdr:colOff>38100</xdr:colOff>
      <xdr:row>104</xdr:row>
      <xdr:rowOff>125368</xdr:rowOff>
    </xdr:to>
    <xdr:sp macro="" textlink="">
      <xdr:nvSpPr>
        <xdr:cNvPr id="867" name="楕円 866"/>
        <xdr:cNvSpPr/>
      </xdr:nvSpPr>
      <xdr:spPr>
        <a:xfrm>
          <a:off x="13652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74568</xdr:rowOff>
    </xdr:from>
    <xdr:to>
      <xdr:col>76</xdr:col>
      <xdr:colOff>114300</xdr:colOff>
      <xdr:row>104</xdr:row>
      <xdr:rowOff>103958</xdr:rowOff>
    </xdr:to>
    <xdr:cxnSp macro="">
      <xdr:nvCxnSpPr>
        <xdr:cNvPr id="868" name="直線コネクタ 867"/>
        <xdr:cNvCxnSpPr/>
      </xdr:nvCxnSpPr>
      <xdr:spPr>
        <a:xfrm>
          <a:off x="13703300" y="179053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134801</xdr:rowOff>
    </xdr:from>
    <xdr:to>
      <xdr:col>67</xdr:col>
      <xdr:colOff>101600</xdr:colOff>
      <xdr:row>104</xdr:row>
      <xdr:rowOff>64951</xdr:rowOff>
    </xdr:to>
    <xdr:sp macro="" textlink="">
      <xdr:nvSpPr>
        <xdr:cNvPr id="869" name="楕円 868"/>
        <xdr:cNvSpPr/>
      </xdr:nvSpPr>
      <xdr:spPr>
        <a:xfrm>
          <a:off x="1276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74568</xdr:rowOff>
    </xdr:to>
    <xdr:cxnSp macro="">
      <xdr:nvCxnSpPr>
        <xdr:cNvPr id="870" name="直線コネクタ 869"/>
        <xdr:cNvCxnSpPr/>
      </xdr:nvCxnSpPr>
      <xdr:spPr>
        <a:xfrm>
          <a:off x="12814300" y="178449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1"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72"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73"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74"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27595</xdr:rowOff>
    </xdr:from>
    <xdr:ext cx="405111" cy="259045"/>
    <xdr:sp macro="" textlink="">
      <xdr:nvSpPr>
        <xdr:cNvPr id="875" name="n_1mainValue【庁舎】&#10;有形固定資産減価償却率"/>
        <xdr:cNvSpPr txBox="1"/>
      </xdr:nvSpPr>
      <xdr:spPr>
        <a:xfrm>
          <a:off x="15266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171285</xdr:rowOff>
    </xdr:from>
    <xdr:ext cx="405111" cy="259045"/>
    <xdr:sp macro="" textlink="">
      <xdr:nvSpPr>
        <xdr:cNvPr id="876" name="n_2mainValue【庁舎】&#10;有形固定資産減価償却率"/>
        <xdr:cNvSpPr txBox="1"/>
      </xdr:nvSpPr>
      <xdr:spPr>
        <a:xfrm>
          <a:off x="14389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141895</xdr:rowOff>
    </xdr:from>
    <xdr:ext cx="405111" cy="259045"/>
    <xdr:sp macro="" textlink="">
      <xdr:nvSpPr>
        <xdr:cNvPr id="877" name="n_3mainValue【庁舎】&#10;有形固定資産減価償却率"/>
        <xdr:cNvSpPr txBox="1"/>
      </xdr:nvSpPr>
      <xdr:spPr>
        <a:xfrm>
          <a:off x="13500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81478</xdr:rowOff>
    </xdr:from>
    <xdr:ext cx="405111" cy="259045"/>
    <xdr:sp macro="" textlink="">
      <xdr:nvSpPr>
        <xdr:cNvPr id="878" name="n_4mainValue【庁舎】&#10;有形固定資産減価償却率"/>
        <xdr:cNvSpPr txBox="1"/>
      </xdr:nvSpPr>
      <xdr:spPr>
        <a:xfrm>
          <a:off x="12611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04" name="直線コネクタ 903"/>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05"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06" name="直線コネクタ 905"/>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07"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08" name="直線コネクタ 907"/>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09"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10" name="フローチャート: 判断 909"/>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11" name="フローチャート: 判断 910"/>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12" name="フローチャート: 判断 911"/>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13" name="フローチャート: 判断 912"/>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14" name="フローチャート: 判断 913"/>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0" name="楕円 919"/>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921" name="【庁舎】&#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113574</xdr:rowOff>
    </xdr:from>
    <xdr:to>
      <xdr:col>112</xdr:col>
      <xdr:colOff>38100</xdr:colOff>
      <xdr:row>105</xdr:row>
      <xdr:rowOff>43724</xdr:rowOff>
    </xdr:to>
    <xdr:sp macro="" textlink="">
      <xdr:nvSpPr>
        <xdr:cNvPr id="922" name="楕円 921"/>
        <xdr:cNvSpPr/>
      </xdr:nvSpPr>
      <xdr:spPr>
        <a:xfrm>
          <a:off x="2127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104</xdr:row>
      <xdr:rowOff>167639</xdr:rowOff>
    </xdr:to>
    <xdr:cxnSp macro="">
      <xdr:nvCxnSpPr>
        <xdr:cNvPr id="923" name="直線コネクタ 922"/>
        <xdr:cNvCxnSpPr/>
      </xdr:nvCxnSpPr>
      <xdr:spPr>
        <a:xfrm>
          <a:off x="21323300" y="179951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113574</xdr:rowOff>
    </xdr:from>
    <xdr:to>
      <xdr:col>107</xdr:col>
      <xdr:colOff>101600</xdr:colOff>
      <xdr:row>105</xdr:row>
      <xdr:rowOff>43724</xdr:rowOff>
    </xdr:to>
    <xdr:sp macro="" textlink="">
      <xdr:nvSpPr>
        <xdr:cNvPr id="924" name="楕円 923"/>
        <xdr:cNvSpPr/>
      </xdr:nvSpPr>
      <xdr:spPr>
        <a:xfrm>
          <a:off x="2038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164374</xdr:rowOff>
    </xdr:from>
    <xdr:to>
      <xdr:col>111</xdr:col>
      <xdr:colOff>177800</xdr:colOff>
      <xdr:row>104</xdr:row>
      <xdr:rowOff>164374</xdr:rowOff>
    </xdr:to>
    <xdr:cxnSp macro="">
      <xdr:nvCxnSpPr>
        <xdr:cNvPr id="925" name="直線コネクタ 924"/>
        <xdr:cNvCxnSpPr/>
      </xdr:nvCxnSpPr>
      <xdr:spPr>
        <a:xfrm>
          <a:off x="20434300" y="17995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110308</xdr:rowOff>
    </xdr:from>
    <xdr:to>
      <xdr:col>102</xdr:col>
      <xdr:colOff>165100</xdr:colOff>
      <xdr:row>105</xdr:row>
      <xdr:rowOff>40458</xdr:rowOff>
    </xdr:to>
    <xdr:sp macro="" textlink="">
      <xdr:nvSpPr>
        <xdr:cNvPr id="926" name="楕円 925"/>
        <xdr:cNvSpPr/>
      </xdr:nvSpPr>
      <xdr:spPr>
        <a:xfrm>
          <a:off x="19494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161108</xdr:rowOff>
    </xdr:from>
    <xdr:to>
      <xdr:col>107</xdr:col>
      <xdr:colOff>50800</xdr:colOff>
      <xdr:row>104</xdr:row>
      <xdr:rowOff>164374</xdr:rowOff>
    </xdr:to>
    <xdr:cxnSp macro="">
      <xdr:nvCxnSpPr>
        <xdr:cNvPr id="927" name="直線コネクタ 926"/>
        <xdr:cNvCxnSpPr/>
      </xdr:nvCxnSpPr>
      <xdr:spPr>
        <a:xfrm>
          <a:off x="19545300" y="179919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907</xdr:rowOff>
    </xdr:from>
    <xdr:to>
      <xdr:col>98</xdr:col>
      <xdr:colOff>38100</xdr:colOff>
      <xdr:row>105</xdr:row>
      <xdr:rowOff>102507</xdr:rowOff>
    </xdr:to>
    <xdr:sp macro="" textlink="">
      <xdr:nvSpPr>
        <xdr:cNvPr id="928" name="楕円 927"/>
        <xdr:cNvSpPr/>
      </xdr:nvSpPr>
      <xdr:spPr>
        <a:xfrm>
          <a:off x="18605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161108</xdr:rowOff>
    </xdr:from>
    <xdr:to>
      <xdr:col>102</xdr:col>
      <xdr:colOff>114300</xdr:colOff>
      <xdr:row>105</xdr:row>
      <xdr:rowOff>51707</xdr:rowOff>
    </xdr:to>
    <xdr:cxnSp macro="">
      <xdr:nvCxnSpPr>
        <xdr:cNvPr id="929" name="直線コネクタ 928"/>
        <xdr:cNvCxnSpPr/>
      </xdr:nvCxnSpPr>
      <xdr:spPr>
        <a:xfrm flipV="1">
          <a:off x="18656300" y="179919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30"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31"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32"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33"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60251</xdr:rowOff>
    </xdr:from>
    <xdr:ext cx="469744" cy="259045"/>
    <xdr:sp macro="" textlink="">
      <xdr:nvSpPr>
        <xdr:cNvPr id="934" name="n_1mainValue【庁舎】&#10;一人当たり面積"/>
        <xdr:cNvSpPr txBox="1"/>
      </xdr:nvSpPr>
      <xdr:spPr>
        <a:xfrm>
          <a:off x="21075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60251</xdr:rowOff>
    </xdr:from>
    <xdr:ext cx="469744" cy="259045"/>
    <xdr:sp macro="" textlink="">
      <xdr:nvSpPr>
        <xdr:cNvPr id="935" name="n_2mainValue【庁舎】&#10;一人当たり面積"/>
        <xdr:cNvSpPr txBox="1"/>
      </xdr:nvSpPr>
      <xdr:spPr>
        <a:xfrm>
          <a:off x="20199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56985</xdr:rowOff>
    </xdr:from>
    <xdr:ext cx="469744" cy="259045"/>
    <xdr:sp macro="" textlink="">
      <xdr:nvSpPr>
        <xdr:cNvPr id="936" name="n_3mainValue【庁舎】&#10;一人当たり面積"/>
        <xdr:cNvSpPr txBox="1"/>
      </xdr:nvSpPr>
      <xdr:spPr>
        <a:xfrm>
          <a:off x="19310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119034</xdr:rowOff>
    </xdr:from>
    <xdr:ext cx="469744" cy="259045"/>
    <xdr:sp macro="" textlink="">
      <xdr:nvSpPr>
        <xdr:cNvPr id="937" name="n_4mainValue【庁舎】&#10;一人当たり面積"/>
        <xdr:cNvSpPr txBox="1"/>
      </xdr:nvSpPr>
      <xdr:spPr>
        <a:xfrm>
          <a:off x="18421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保健センター・保健所（保健所は該当なし）、市民会館は、有形固定資産減価償却率が類似団体平均を下回っている一方で、図書館、一般廃棄物処理施設、消防施設、庁舎は、有形固定資産減価償却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庁舎については、令和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年度から大規模な改修を予定しており、有形固定資産減価償却率が増加すると見込まれる。それ以外の施設については、大規模な改修等の計画はなく、減価償却が進んでいく状況である。</a:t>
          </a:r>
        </a:p>
        <a:p>
          <a:r>
            <a:rPr kumimoji="1" lang="ja-JP" altLang="en-US" sz="1300">
              <a:latin typeface="ＭＳ Ｐゴシック" panose="020B0600070205080204" pitchFamily="50" charset="-128"/>
              <a:ea typeface="ＭＳ Ｐゴシック" panose="020B0600070205080204" pitchFamily="50" charset="-128"/>
            </a:rPr>
            <a:t>なお、体育館・プールは、平成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年度に玉幡公園総合屋内プール、平成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年度に双葉体育館新築、平成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年度に敷島体育館の大規模改修、平成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年度に双葉</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海洋センターの大規模改等修が影響し、類似団体平均を大きく下回っている。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年々比率が悪化傾向にある。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年度から類似団体平均を下回っている状況のため、市税等の収納率向上など、経常収入となる自主財源の確保が課題だが、頭打ちの状態。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166158</xdr:rowOff>
    </xdr:to>
    <xdr:cxnSp macro="">
      <xdr:nvCxnSpPr>
        <xdr:cNvPr id="69" name="直線コネクタ 68"/>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経常的収入において、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年度は臨時交付分により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普通交付税等は増収となったが令和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年度からは一本算定とな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、大幅な増額は見込めない。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一方、経常的支出は前年度合計を上回り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主に普通交付税の臨時増額交付及び地方消費税交付金等経常的歳入の増収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市税等の収納率向上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やクラウドファンディング等を活用した寄附金の増収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など、経常収入となる自主財源の確保が課題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64</xdr:row>
      <xdr:rowOff>58674</xdr:rowOff>
    </xdr:to>
    <xdr:cxnSp macro="">
      <xdr:nvCxnSpPr>
        <xdr:cNvPr id="130" name="直線コネクタ 129"/>
        <xdr:cNvCxnSpPr/>
      </xdr:nvCxnSpPr>
      <xdr:spPr>
        <a:xfrm flipV="1">
          <a:off x="4114800" y="10630916"/>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58674</xdr:rowOff>
    </xdr:to>
    <xdr:cxnSp macro="">
      <xdr:nvCxnSpPr>
        <xdr:cNvPr id="133" name="直線コネクタ 132"/>
        <xdr:cNvCxnSpPr/>
      </xdr:nvCxnSpPr>
      <xdr:spPr>
        <a:xfrm>
          <a:off x="3225800" y="109542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75692</xdr:rowOff>
    </xdr:from>
    <xdr:to>
      <xdr:col>15</xdr:col>
      <xdr:colOff>82550</xdr:colOff>
      <xdr:row>63</xdr:row>
      <xdr:rowOff>152908</xdr:rowOff>
    </xdr:to>
    <xdr:cxnSp macro="">
      <xdr:nvCxnSpPr>
        <xdr:cNvPr id="136" name="直線コネクタ 135"/>
        <xdr:cNvCxnSpPr/>
      </xdr:nvCxnSpPr>
      <xdr:spPr>
        <a:xfrm>
          <a:off x="2336800" y="108770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63</xdr:row>
      <xdr:rowOff>133604</xdr:rowOff>
    </xdr:to>
    <xdr:cxnSp macro="">
      <xdr:nvCxnSpPr>
        <xdr:cNvPr id="139" name="直線コネクタ 138"/>
        <xdr:cNvCxnSpPr/>
      </xdr:nvCxnSpPr>
      <xdr:spPr>
        <a:xfrm flipV="1">
          <a:off x="1447800" y="1087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49" name="楕円 148"/>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0"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1" name="楕円 150"/>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119651</xdr:rowOff>
    </xdr:from>
    <xdr:ext cx="736600" cy="259045"/>
    <xdr:sp macro="" textlink="">
      <xdr:nvSpPr>
        <xdr:cNvPr id="152" name="テキスト ボックス 151"/>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3" name="楕円 152"/>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54" name="テキスト ボックス 153"/>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5" name="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136669</xdr:rowOff>
    </xdr:from>
    <xdr:ext cx="762000" cy="259045"/>
    <xdr:sp macro="" textlink="">
      <xdr:nvSpPr>
        <xdr:cNvPr id="156" name="テキスト ボックス 155"/>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7" name="楕円 156"/>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8" name="テキスト ボックス 157"/>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途であるが、類似団体平均よりは低い状況。今後、ＡＩ・ＲＰＡの導入によるデジタル化に向けた取り組みを進めることとなるが、市民サービスの向上と併せ、事務効率化による人件費削減につなげられるかが課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281</xdr:rowOff>
    </xdr:from>
    <xdr:to>
      <xdr:col>23</xdr:col>
      <xdr:colOff>133350</xdr:colOff>
      <xdr:row>81</xdr:row>
      <xdr:rowOff>103155</xdr:rowOff>
    </xdr:to>
    <xdr:cxnSp macro="">
      <xdr:nvCxnSpPr>
        <xdr:cNvPr id="195" name="直線コネクタ 194"/>
        <xdr:cNvCxnSpPr/>
      </xdr:nvCxnSpPr>
      <xdr:spPr>
        <a:xfrm>
          <a:off x="4114800" y="13887731"/>
          <a:ext cx="838200" cy="10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109107</xdr:rowOff>
    </xdr:from>
    <xdr:to>
      <xdr:col>19</xdr:col>
      <xdr:colOff>133350</xdr:colOff>
      <xdr:row>81</xdr:row>
      <xdr:rowOff>281</xdr:rowOff>
    </xdr:to>
    <xdr:cxnSp macro="">
      <xdr:nvCxnSpPr>
        <xdr:cNvPr id="198" name="直線コネクタ 197"/>
        <xdr:cNvCxnSpPr/>
      </xdr:nvCxnSpPr>
      <xdr:spPr>
        <a:xfrm>
          <a:off x="3225800" y="13825107"/>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78542</xdr:rowOff>
    </xdr:from>
    <xdr:to>
      <xdr:col>15</xdr:col>
      <xdr:colOff>82550</xdr:colOff>
      <xdr:row>80</xdr:row>
      <xdr:rowOff>109107</xdr:rowOff>
    </xdr:to>
    <xdr:cxnSp macro="">
      <xdr:nvCxnSpPr>
        <xdr:cNvPr id="201" name="直線コネクタ 200"/>
        <xdr:cNvCxnSpPr/>
      </xdr:nvCxnSpPr>
      <xdr:spPr>
        <a:xfrm>
          <a:off x="2336800" y="13794542"/>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67718</xdr:rowOff>
    </xdr:from>
    <xdr:to>
      <xdr:col>11</xdr:col>
      <xdr:colOff>31750</xdr:colOff>
      <xdr:row>80</xdr:row>
      <xdr:rowOff>78542</xdr:rowOff>
    </xdr:to>
    <xdr:cxnSp macro="">
      <xdr:nvCxnSpPr>
        <xdr:cNvPr id="204" name="直線コネクタ 203"/>
        <xdr:cNvCxnSpPr/>
      </xdr:nvCxnSpPr>
      <xdr:spPr>
        <a:xfrm>
          <a:off x="1447800" y="13783718"/>
          <a:ext cx="8890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52355</xdr:rowOff>
    </xdr:from>
    <xdr:to>
      <xdr:col>23</xdr:col>
      <xdr:colOff>184150</xdr:colOff>
      <xdr:row>81</xdr:row>
      <xdr:rowOff>153955</xdr:rowOff>
    </xdr:to>
    <xdr:sp macro="" textlink="">
      <xdr:nvSpPr>
        <xdr:cNvPr id="214" name="楕円 213"/>
        <xdr:cNvSpPr/>
      </xdr:nvSpPr>
      <xdr:spPr>
        <a:xfrm>
          <a:off x="4902200" y="1393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68882</xdr:rowOff>
    </xdr:from>
    <xdr:ext cx="762000" cy="259045"/>
    <xdr:sp macro="" textlink="">
      <xdr:nvSpPr>
        <xdr:cNvPr id="215" name="人件費・物件費等の状況該当値テキスト"/>
        <xdr:cNvSpPr txBox="1"/>
      </xdr:nvSpPr>
      <xdr:spPr>
        <a:xfrm>
          <a:off x="5041900" y="1378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120931</xdr:rowOff>
    </xdr:from>
    <xdr:to>
      <xdr:col>19</xdr:col>
      <xdr:colOff>184150</xdr:colOff>
      <xdr:row>81</xdr:row>
      <xdr:rowOff>51081</xdr:rowOff>
    </xdr:to>
    <xdr:sp macro="" textlink="">
      <xdr:nvSpPr>
        <xdr:cNvPr id="216" name="楕円 215"/>
        <xdr:cNvSpPr/>
      </xdr:nvSpPr>
      <xdr:spPr>
        <a:xfrm>
          <a:off x="4064000" y="13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61258</xdr:rowOff>
    </xdr:from>
    <xdr:ext cx="736600" cy="259045"/>
    <xdr:sp macro="" textlink="">
      <xdr:nvSpPr>
        <xdr:cNvPr id="217" name="テキスト ボックス 216"/>
        <xdr:cNvSpPr txBox="1"/>
      </xdr:nvSpPr>
      <xdr:spPr>
        <a:xfrm>
          <a:off x="3733800" y="13605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58307</xdr:rowOff>
    </xdr:from>
    <xdr:to>
      <xdr:col>15</xdr:col>
      <xdr:colOff>133350</xdr:colOff>
      <xdr:row>80</xdr:row>
      <xdr:rowOff>159907</xdr:rowOff>
    </xdr:to>
    <xdr:sp macro="" textlink="">
      <xdr:nvSpPr>
        <xdr:cNvPr id="218" name="楕円 217"/>
        <xdr:cNvSpPr/>
      </xdr:nvSpPr>
      <xdr:spPr>
        <a:xfrm>
          <a:off x="3175000" y="137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170084</xdr:rowOff>
    </xdr:from>
    <xdr:ext cx="762000" cy="259045"/>
    <xdr:sp macro="" textlink="">
      <xdr:nvSpPr>
        <xdr:cNvPr id="219" name="テキスト ボックス 218"/>
        <xdr:cNvSpPr txBox="1"/>
      </xdr:nvSpPr>
      <xdr:spPr>
        <a:xfrm>
          <a:off x="2844800" y="135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27742</xdr:rowOff>
    </xdr:from>
    <xdr:to>
      <xdr:col>11</xdr:col>
      <xdr:colOff>82550</xdr:colOff>
      <xdr:row>80</xdr:row>
      <xdr:rowOff>129342</xdr:rowOff>
    </xdr:to>
    <xdr:sp macro="" textlink="">
      <xdr:nvSpPr>
        <xdr:cNvPr id="220" name="楕円 219"/>
        <xdr:cNvSpPr/>
      </xdr:nvSpPr>
      <xdr:spPr>
        <a:xfrm>
          <a:off x="2286000" y="137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139519</xdr:rowOff>
    </xdr:from>
    <xdr:ext cx="762000" cy="259045"/>
    <xdr:sp macro="" textlink="">
      <xdr:nvSpPr>
        <xdr:cNvPr id="221" name="テキスト ボックス 220"/>
        <xdr:cNvSpPr txBox="1"/>
      </xdr:nvSpPr>
      <xdr:spPr>
        <a:xfrm>
          <a:off x="1955800" y="135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16918</xdr:rowOff>
    </xdr:from>
    <xdr:to>
      <xdr:col>7</xdr:col>
      <xdr:colOff>31750</xdr:colOff>
      <xdr:row>80</xdr:row>
      <xdr:rowOff>118518</xdr:rowOff>
    </xdr:to>
    <xdr:sp macro="" textlink="">
      <xdr:nvSpPr>
        <xdr:cNvPr id="222" name="楕円 221"/>
        <xdr:cNvSpPr/>
      </xdr:nvSpPr>
      <xdr:spPr>
        <a:xfrm>
          <a:off x="1397000" y="137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128695</xdr:rowOff>
    </xdr:from>
    <xdr:ext cx="762000" cy="259045"/>
    <xdr:sp macro="" textlink="">
      <xdr:nvSpPr>
        <xdr:cNvPr id="223" name="テキスト ボックス 222"/>
        <xdr:cNvSpPr txBox="1"/>
      </xdr:nvSpPr>
      <xdr:spPr>
        <a:xfrm>
          <a:off x="1066800" y="1350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前年度から横ばいであり、</a:t>
          </a:r>
          <a:r>
            <a:rPr kumimoji="1" lang="ja-JP" altLang="en-US" sz="1100">
              <a:solidFill>
                <a:schemeClr val="dk1"/>
              </a:solidFill>
              <a:effectLst/>
              <a:latin typeface="+mn-lt"/>
              <a:ea typeface="+mn-ea"/>
              <a:cs typeface="+mn-cs"/>
            </a:rPr>
            <a:t>全国市平均ベースで</a:t>
          </a:r>
          <a:r>
            <a:rPr kumimoji="1" lang="ja-JP" altLang="ja-JP" sz="1100">
              <a:solidFill>
                <a:schemeClr val="dk1"/>
              </a:solidFill>
              <a:effectLst/>
              <a:latin typeface="+mn-lt"/>
              <a:ea typeface="+mn-ea"/>
              <a:cs typeface="+mn-cs"/>
            </a:rPr>
            <a:t>類似団体平均を下回っている。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9" name="直線コネクタ 258"/>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2" name="直線コネクタ 261"/>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5" name="直線コネクタ 264"/>
        <xdr:cNvCxnSpPr/>
      </xdr:nvCxnSpPr>
      <xdr:spPr>
        <a:xfrm>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100693</xdr:rowOff>
    </xdr:to>
    <xdr:cxnSp macro="">
      <xdr:nvCxnSpPr>
        <xdr:cNvPr id="268" name="直線コネクタ 267"/>
        <xdr:cNvCxnSpPr/>
      </xdr:nvCxnSpPr>
      <xdr:spPr>
        <a:xfrm>
          <a:off x="13512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2" name="楕円 28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3" name="テキスト ボックス 28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状況は、ほぼ横ばい状態であり、類似団体平均を下回っている。今後、ＡＩ・ＲＰＡの導入によるデジタル化に向けた取り組みを進めることとなるが、市民サービスの向上と併せ、事務効率化による人件費削減につなげられるかが課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5292</xdr:rowOff>
    </xdr:to>
    <xdr:cxnSp macro="">
      <xdr:nvCxnSpPr>
        <xdr:cNvPr id="322" name="直線コネクタ 321"/>
        <xdr:cNvCxnSpPr/>
      </xdr:nvCxnSpPr>
      <xdr:spPr>
        <a:xfrm flipV="1">
          <a:off x="16179800" y="1028827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122449</xdr:rowOff>
    </xdr:from>
    <xdr:to>
      <xdr:col>77</xdr:col>
      <xdr:colOff>44450</xdr:colOff>
      <xdr:row>60</xdr:row>
      <xdr:rowOff>5292</xdr:rowOff>
    </xdr:to>
    <xdr:cxnSp macro="">
      <xdr:nvCxnSpPr>
        <xdr:cNvPr id="325" name="直線コネクタ 324"/>
        <xdr:cNvCxnSpPr/>
      </xdr:nvCxnSpPr>
      <xdr:spPr>
        <a:xfrm>
          <a:off x="15290800" y="1023799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59</xdr:row>
      <xdr:rowOff>124460</xdr:rowOff>
    </xdr:to>
    <xdr:cxnSp macro="">
      <xdr:nvCxnSpPr>
        <xdr:cNvPr id="328" name="直線コネクタ 327"/>
        <xdr:cNvCxnSpPr/>
      </xdr:nvCxnSpPr>
      <xdr:spPr>
        <a:xfrm flipV="1">
          <a:off x="14401800" y="102379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130493</xdr:rowOff>
    </xdr:to>
    <xdr:cxnSp macro="">
      <xdr:nvCxnSpPr>
        <xdr:cNvPr id="331" name="直線コネクタ 330"/>
        <xdr:cNvCxnSpPr/>
      </xdr:nvCxnSpPr>
      <xdr:spPr>
        <a:xfrm flipV="1">
          <a:off x="13512800" y="102400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125942</xdr:rowOff>
    </xdr:from>
    <xdr:to>
      <xdr:col>77</xdr:col>
      <xdr:colOff>95250</xdr:colOff>
      <xdr:row>60</xdr:row>
      <xdr:rowOff>56092</xdr:rowOff>
    </xdr:to>
    <xdr:sp macro="" textlink="">
      <xdr:nvSpPr>
        <xdr:cNvPr id="343" name="楕円 342"/>
        <xdr:cNvSpPr/>
      </xdr:nvSpPr>
      <xdr:spPr>
        <a:xfrm>
          <a:off x="16129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66269</xdr:rowOff>
    </xdr:from>
    <xdr:ext cx="736600" cy="259045"/>
    <xdr:sp macro="" textlink="">
      <xdr:nvSpPr>
        <xdr:cNvPr id="344" name="テキスト ボックス 343"/>
        <xdr:cNvSpPr txBox="1"/>
      </xdr:nvSpPr>
      <xdr:spPr>
        <a:xfrm>
          <a:off x="15798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71649</xdr:rowOff>
    </xdr:from>
    <xdr:to>
      <xdr:col>73</xdr:col>
      <xdr:colOff>44450</xdr:colOff>
      <xdr:row>60</xdr:row>
      <xdr:rowOff>1799</xdr:rowOff>
    </xdr:to>
    <xdr:sp macro="" textlink="">
      <xdr:nvSpPr>
        <xdr:cNvPr id="345" name="楕円 344"/>
        <xdr:cNvSpPr/>
      </xdr:nvSpPr>
      <xdr:spPr>
        <a:xfrm>
          <a:off x="15240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11976</xdr:rowOff>
    </xdr:from>
    <xdr:ext cx="762000" cy="259045"/>
    <xdr:sp macro="" textlink="">
      <xdr:nvSpPr>
        <xdr:cNvPr id="346" name="テキスト ボックス 345"/>
        <xdr:cNvSpPr txBox="1"/>
      </xdr:nvSpPr>
      <xdr:spPr>
        <a:xfrm>
          <a:off x="14909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7" name="楕円 346"/>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8" name="テキスト ボックス 347"/>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9" name="楕円 348"/>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50" name="テキスト ボックス 349"/>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標準税収入額が伸びたことにより標準財政規模が増額となったこと、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地方債元利償還金の減少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により、実質公債比率は昨年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類似団体平均を下回る状況が続いている。また、今後、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財源確保のため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地方債を活用し、本市のランドマーク的な都市公園施設の建設や、公共施設等総合管理計画に基づき、教育施設等の老朽化した施設の更新が多数予定されているため、徐々に悪化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100330</xdr:rowOff>
    </xdr:to>
    <xdr:cxnSp macro="">
      <xdr:nvCxnSpPr>
        <xdr:cNvPr id="383" name="直線コネクタ 382"/>
        <xdr:cNvCxnSpPr/>
      </xdr:nvCxnSpPr>
      <xdr:spPr>
        <a:xfrm flipV="1">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164677</xdr:rowOff>
    </xdr:to>
    <xdr:cxnSp macro="">
      <xdr:nvCxnSpPr>
        <xdr:cNvPr id="386" name="直線コネクタ 385"/>
        <xdr:cNvCxnSpPr/>
      </xdr:nvCxnSpPr>
      <xdr:spPr>
        <a:xfrm flipV="1">
          <a:off x="15290800" y="712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41</xdr:row>
      <xdr:rowOff>164677</xdr:rowOff>
    </xdr:to>
    <xdr:cxnSp macro="">
      <xdr:nvCxnSpPr>
        <xdr:cNvPr id="389" name="直線コネクタ 388"/>
        <xdr:cNvCxnSpPr/>
      </xdr:nvCxnSpPr>
      <xdr:spPr>
        <a:xfrm>
          <a:off x="14401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1270</xdr:rowOff>
    </xdr:to>
    <xdr:cxnSp macro="">
      <xdr:nvCxnSpPr>
        <xdr:cNvPr id="392" name="直線コネクタ 391"/>
        <xdr:cNvCxnSpPr/>
      </xdr:nvCxnSpPr>
      <xdr:spPr>
        <a:xfrm flipV="1">
          <a:off x="13512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2" name="楕円 401"/>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403"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4" name="楕円 40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5" name="テキスト ボックス 40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6" name="楕円 405"/>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7" name="テキスト ボックス 406"/>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8" name="楕円 407"/>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9" name="テキスト ボックス 408"/>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0" name="楕円 409"/>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1" name="テキスト ボックス 410"/>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年々、地方債現在高等が減少傾向にあり、類似団体平均を下回っている。今後、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財源確保のため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地方債を活用し、本市のランドマーク的な都市公園施設の建設や、公共施設等総合管理計画に基づき、教育施設等の老朽化した施設の更新が多数予定されているため、徐々に悪化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4" name="テキスト ボックス 453"/>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93698</xdr:rowOff>
    </xdr:from>
    <xdr:to>
      <xdr:col>64</xdr:col>
      <xdr:colOff>152400</xdr:colOff>
      <xdr:row>14</xdr:row>
      <xdr:rowOff>23848</xdr:rowOff>
    </xdr:to>
    <xdr:sp macro="" textlink="">
      <xdr:nvSpPr>
        <xdr:cNvPr id="460" name="楕円 459"/>
        <xdr:cNvSpPr/>
      </xdr:nvSpPr>
      <xdr:spPr>
        <a:xfrm>
          <a:off x="13462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34025</xdr:rowOff>
    </xdr:from>
    <xdr:ext cx="762000" cy="259045"/>
    <xdr:sp macro="" textlink="">
      <xdr:nvSpPr>
        <xdr:cNvPr id="461" name="テキスト ボックス 460"/>
        <xdr:cNvSpPr txBox="1"/>
      </xdr:nvSpPr>
      <xdr:spPr>
        <a:xfrm>
          <a:off x="13131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。今後、ＡＩ・ＲＰＡの導入によるデジタル化に向けた取り組みを進めることとなるが、市民サービスの向上と併せ、事務効率化による人件費削減につなげられるかが課題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27940</xdr:rowOff>
    </xdr:to>
    <xdr:cxnSp macro="">
      <xdr:nvCxnSpPr>
        <xdr:cNvPr id="66" name="直線コネクタ 65"/>
        <xdr:cNvCxnSpPr/>
      </xdr:nvCxnSpPr>
      <xdr:spPr>
        <a:xfrm flipV="1">
          <a:off x="3987800" y="6116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36</xdr:row>
      <xdr:rowOff>27940</xdr:rowOff>
    </xdr:to>
    <xdr:cxnSp macro="">
      <xdr:nvCxnSpPr>
        <xdr:cNvPr id="69" name="直線コネクタ 68"/>
        <xdr:cNvCxnSpPr/>
      </xdr:nvCxnSpPr>
      <xdr:spPr>
        <a:xfrm>
          <a:off x="3098800" y="58953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66040</xdr:rowOff>
    </xdr:to>
    <xdr:cxnSp macro="">
      <xdr:nvCxnSpPr>
        <xdr:cNvPr id="72" name="直線コネクタ 71"/>
        <xdr:cNvCxnSpPr/>
      </xdr:nvCxnSpPr>
      <xdr:spPr>
        <a:xfrm>
          <a:off x="2209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104140</xdr:rowOff>
    </xdr:to>
    <xdr:cxnSp macro="">
      <xdr:nvCxnSpPr>
        <xdr:cNvPr id="75" name="直線コネクタ 74"/>
        <xdr:cNvCxnSpPr/>
      </xdr:nvCxnSpPr>
      <xdr:spPr>
        <a:xfrm flipV="1">
          <a:off x="1320800" y="589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物件費に係る経常一般財源において、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新型コロナウイルス感染症に係る経済対策として学校給食費無償化による充当財源の減額等が大きく影響し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137886</xdr:rowOff>
    </xdr:to>
    <xdr:cxnSp macro="">
      <xdr:nvCxnSpPr>
        <xdr:cNvPr id="129" name="直線コネクタ 128"/>
        <xdr:cNvCxnSpPr/>
      </xdr:nvCxnSpPr>
      <xdr:spPr>
        <a:xfrm flipV="1">
          <a:off x="15671800" y="23966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137886</xdr:rowOff>
    </xdr:to>
    <xdr:cxnSp macro="">
      <xdr:nvCxnSpPr>
        <xdr:cNvPr id="132" name="直線コネクタ 131"/>
        <xdr:cNvCxnSpPr/>
      </xdr:nvCxnSpPr>
      <xdr:spPr>
        <a:xfrm>
          <a:off x="14782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29029</xdr:rowOff>
    </xdr:to>
    <xdr:cxnSp macro="">
      <xdr:nvCxnSpPr>
        <xdr:cNvPr id="135" name="直線コネクタ 134"/>
        <xdr:cNvCxnSpPr/>
      </xdr:nvCxnSpPr>
      <xdr:spPr>
        <a:xfrm flipV="1">
          <a:off x="13893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29029</xdr:rowOff>
    </xdr:to>
    <xdr:cxnSp macro="">
      <xdr:nvCxnSpPr>
        <xdr:cNvPr id="138" name="直線コネクタ 137"/>
        <xdr:cNvCxnSpPr/>
      </xdr:nvCxnSpPr>
      <xdr:spPr>
        <a:xfrm>
          <a:off x="13004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扶助費全体の決算額は前年度よりも増額しているが、対して経常経費充当一般財源は前年度比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している。扶助費決算額の増額は、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自立支援給付事業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、こども医療費助成事業、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認定こども園等への入所者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施設型給付費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の増額が主な要因であり増加傾向にある。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15422</xdr:rowOff>
    </xdr:to>
    <xdr:cxnSp macro="">
      <xdr:nvCxnSpPr>
        <xdr:cNvPr id="192" name="直線コネクタ 191"/>
        <xdr:cNvCxnSpPr/>
      </xdr:nvCxnSpPr>
      <xdr:spPr>
        <a:xfrm flipV="1">
          <a:off x="3987800" y="9679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156935</xdr:rowOff>
    </xdr:to>
    <xdr:cxnSp macro="">
      <xdr:nvCxnSpPr>
        <xdr:cNvPr id="195" name="直線コネクタ 194"/>
        <xdr:cNvCxnSpPr/>
      </xdr:nvCxnSpPr>
      <xdr:spPr>
        <a:xfrm flipV="1">
          <a:off x="3098800" y="9788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156935</xdr:rowOff>
    </xdr:to>
    <xdr:cxnSp macro="">
      <xdr:nvCxnSpPr>
        <xdr:cNvPr id="198" name="直線コネクタ 197"/>
        <xdr:cNvCxnSpPr/>
      </xdr:nvCxnSpPr>
      <xdr:spPr>
        <a:xfrm>
          <a:off x="2209800" y="97445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165100</xdr:rowOff>
    </xdr:to>
    <xdr:cxnSp macro="">
      <xdr:nvCxnSpPr>
        <xdr:cNvPr id="201" name="直線コネクタ 200"/>
        <xdr:cNvCxnSpPr/>
      </xdr:nvCxnSpPr>
      <xdr:spPr>
        <a:xfrm flipV="1">
          <a:off x="1320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1" name="楕円 210"/>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12"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3" name="楕円 212"/>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4" name="テキスト ボックス 213"/>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15" name="楕円 214"/>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6" name="テキスト ボックス 215"/>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簡易水道事業特別会計が公営企業会計（法適）に移行したことにより、「繰出金」から「補助費等」へ振り替えたことによる減額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生じ、以降は類似団体を下回る状況を維持している。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72572</xdr:rowOff>
    </xdr:to>
    <xdr:cxnSp macro="">
      <xdr:nvCxnSpPr>
        <xdr:cNvPr id="255" name="直線コネクタ 254"/>
        <xdr:cNvCxnSpPr/>
      </xdr:nvCxnSpPr>
      <xdr:spPr>
        <a:xfrm flipV="1">
          <a:off x="15671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58</xdr:row>
      <xdr:rowOff>7257</xdr:rowOff>
    </xdr:to>
    <xdr:cxnSp macro="">
      <xdr:nvCxnSpPr>
        <xdr:cNvPr id="258" name="直線コネクタ 257"/>
        <xdr:cNvCxnSpPr/>
      </xdr:nvCxnSpPr>
      <xdr:spPr>
        <a:xfrm flipV="1">
          <a:off x="14782800" y="9330872"/>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18143</xdr:rowOff>
    </xdr:to>
    <xdr:cxnSp macro="">
      <xdr:nvCxnSpPr>
        <xdr:cNvPr id="261" name="直線コネクタ 260"/>
        <xdr:cNvCxnSpPr/>
      </xdr:nvCxnSpPr>
      <xdr:spPr>
        <a:xfrm flipV="1">
          <a:off x="13893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18143</xdr:rowOff>
    </xdr:to>
    <xdr:cxnSp macro="">
      <xdr:nvCxnSpPr>
        <xdr:cNvPr id="264" name="直線コネクタ 263"/>
        <xdr:cNvCxnSpPr/>
      </xdr:nvCxnSpPr>
      <xdr:spPr>
        <a:xfrm>
          <a:off x="13004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149678</xdr:rowOff>
    </xdr:from>
    <xdr:to>
      <xdr:col>82</xdr:col>
      <xdr:colOff>158750</xdr:colOff>
      <xdr:row>54</xdr:row>
      <xdr:rowOff>79828</xdr:rowOff>
    </xdr:to>
    <xdr:sp macro="" textlink="">
      <xdr:nvSpPr>
        <xdr:cNvPr id="274" name="楕円 273"/>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166205</xdr:rowOff>
    </xdr:from>
    <xdr:ext cx="762000" cy="259045"/>
    <xdr:sp macro="" textlink="">
      <xdr:nvSpPr>
        <xdr:cNvPr id="275" name="その他該当値テキスト"/>
        <xdr:cNvSpPr txBox="1"/>
      </xdr:nvSpPr>
      <xdr:spPr>
        <a:xfrm>
          <a:off x="16598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6" name="楕円 275"/>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7" name="テキスト ボックス 276"/>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127907</xdr:rowOff>
    </xdr:from>
    <xdr:to>
      <xdr:col>74</xdr:col>
      <xdr:colOff>31750</xdr:colOff>
      <xdr:row>58</xdr:row>
      <xdr:rowOff>58057</xdr:rowOff>
    </xdr:to>
    <xdr:sp macro="" textlink="">
      <xdr:nvSpPr>
        <xdr:cNvPr id="278" name="楕円 277"/>
        <xdr:cNvSpPr/>
      </xdr:nvSpPr>
      <xdr:spPr>
        <a:xfrm>
          <a:off x="14732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79" name="テキスト ボックス 278"/>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80" name="楕円 279"/>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81" name="テキスト ボックス 280"/>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82" name="楕円 281"/>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83" name="テキスト ボックス 282"/>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簡易水道事業特別会計が公営企業会計（法適）に移行したことにより、「繰出金」から「補助費等」へ振り替えたことによる増額が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影響したものの、当年度は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り、全国平均を上回っている。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133858</xdr:rowOff>
    </xdr:to>
    <xdr:cxnSp macro="">
      <xdr:nvCxnSpPr>
        <xdr:cNvPr id="313" name="直線コネクタ 312"/>
        <xdr:cNvCxnSpPr/>
      </xdr:nvCxnSpPr>
      <xdr:spPr>
        <a:xfrm flipV="1">
          <a:off x="15671800" y="63860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133858</xdr:rowOff>
    </xdr:to>
    <xdr:cxnSp macro="">
      <xdr:nvCxnSpPr>
        <xdr:cNvPr id="316" name="直線コネクタ 315"/>
        <xdr:cNvCxnSpPr/>
      </xdr:nvCxnSpPr>
      <xdr:spPr>
        <a:xfrm>
          <a:off x="14782800" y="629920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19" name="直線コネクタ 318"/>
        <xdr:cNvCxnSpPr/>
      </xdr:nvCxnSpPr>
      <xdr:spPr>
        <a:xfrm>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131572</xdr:rowOff>
    </xdr:to>
    <xdr:cxnSp macro="">
      <xdr:nvCxnSpPr>
        <xdr:cNvPr id="322" name="直線コネクタ 321"/>
        <xdr:cNvCxnSpPr/>
      </xdr:nvCxnSpPr>
      <xdr:spPr>
        <a:xfrm flipV="1">
          <a:off x="13004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3"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4" name="楕円 333"/>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5" name="テキスト ボックス 334"/>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6" name="楕円 33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7" name="テキスト ボックス 33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8" name="楕円 33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9" name="テキスト ボックス 338"/>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40" name="楕円 33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41" name="テキスト ボックス 34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ポイント改善した要因として、過年度の既発債に係る償還終了に伴い公債費が減少したことに対して、特定財源の充当額の減額幅が少なかったことによる。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財源確保のため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地方債を活用し、本市のランドマーク的な都市公園施設の建設や、公共施設等総合管理計画に基づき、教育施設等の老朽化した施設の更新が多数予定されているため、徐々に悪化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78</xdr:row>
      <xdr:rowOff>58420</xdr:rowOff>
    </xdr:to>
    <xdr:cxnSp macro="">
      <xdr:nvCxnSpPr>
        <xdr:cNvPr id="374" name="直線コネクタ 373"/>
        <xdr:cNvCxnSpPr/>
      </xdr:nvCxnSpPr>
      <xdr:spPr>
        <a:xfrm flipV="1">
          <a:off x="3987800" y="132410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88900</xdr:rowOff>
    </xdr:to>
    <xdr:cxnSp macro="">
      <xdr:nvCxnSpPr>
        <xdr:cNvPr id="377" name="直線コネクタ 376"/>
        <xdr:cNvCxnSpPr/>
      </xdr:nvCxnSpPr>
      <xdr:spPr>
        <a:xfrm flipV="1">
          <a:off x="3098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96520</xdr:rowOff>
    </xdr:to>
    <xdr:cxnSp macro="">
      <xdr:nvCxnSpPr>
        <xdr:cNvPr id="380" name="直線コネクタ 379"/>
        <xdr:cNvCxnSpPr/>
      </xdr:nvCxnSpPr>
      <xdr:spPr>
        <a:xfrm flipV="1">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78</xdr:row>
      <xdr:rowOff>134620</xdr:rowOff>
    </xdr:to>
    <xdr:cxnSp macro="">
      <xdr:nvCxnSpPr>
        <xdr:cNvPr id="383" name="直線コネクタ 382"/>
        <xdr:cNvCxnSpPr/>
      </xdr:nvCxnSpPr>
      <xdr:spPr>
        <a:xfrm flipV="1">
          <a:off x="1320800" y="1346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3" name="楕円 392"/>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4"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5" name="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6" name="テキスト ボックス 39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38100</xdr:rowOff>
    </xdr:from>
    <xdr:to>
      <xdr:col>15</xdr:col>
      <xdr:colOff>149225</xdr:colOff>
      <xdr:row>78</xdr:row>
      <xdr:rowOff>139700</xdr:rowOff>
    </xdr:to>
    <xdr:sp macro="" textlink="">
      <xdr:nvSpPr>
        <xdr:cNvPr id="397" name="楕円 396"/>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124477</xdr:rowOff>
    </xdr:from>
    <xdr:ext cx="762000" cy="259045"/>
    <xdr:sp macro="" textlink="">
      <xdr:nvSpPr>
        <xdr:cNvPr id="398" name="テキスト ボックス 397"/>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45720</xdr:rowOff>
    </xdr:from>
    <xdr:to>
      <xdr:col>11</xdr:col>
      <xdr:colOff>60325</xdr:colOff>
      <xdr:row>78</xdr:row>
      <xdr:rowOff>147320</xdr:rowOff>
    </xdr:to>
    <xdr:sp macro="" textlink="">
      <xdr:nvSpPr>
        <xdr:cNvPr id="399" name="楕円 398"/>
        <xdr:cNvSpPr/>
      </xdr:nvSpPr>
      <xdr:spPr>
        <a:xfrm>
          <a:off x="2159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132097</xdr:rowOff>
    </xdr:from>
    <xdr:ext cx="762000" cy="259045"/>
    <xdr:sp macro="" textlink="">
      <xdr:nvSpPr>
        <xdr:cNvPr id="400" name="テキスト ボックス 399"/>
        <xdr:cNvSpPr txBox="1"/>
      </xdr:nvSpPr>
      <xdr:spPr>
        <a:xfrm>
          <a:off x="1828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1" name="楕円 400"/>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402" name="テキスト ボックス 401"/>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いて、人件費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は増、物件費は減、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一方、経常一般財源において、前年度比で普通交付税が臨時交付に伴い約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百万円の増、地方消費税交付金が約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百万円の増、等により計約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百万円の増収となった。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なお普通交付税については、令和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年度から一本算定に移行したことにより以降の減額を見込む。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76</xdr:row>
      <xdr:rowOff>140715</xdr:rowOff>
    </xdr:to>
    <xdr:cxnSp macro="">
      <xdr:nvCxnSpPr>
        <xdr:cNvPr id="433" name="直線コネクタ 432"/>
        <xdr:cNvCxnSpPr/>
      </xdr:nvCxnSpPr>
      <xdr:spPr>
        <a:xfrm flipV="1">
          <a:off x="15671800" y="12905740"/>
          <a:ext cx="838200" cy="26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140715</xdr:rowOff>
    </xdr:to>
    <xdr:cxnSp macro="">
      <xdr:nvCxnSpPr>
        <xdr:cNvPr id="436" name="直線コネクタ 435"/>
        <xdr:cNvCxnSpPr/>
      </xdr:nvCxnSpPr>
      <xdr:spPr>
        <a:xfrm>
          <a:off x="14782800" y="130794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49276</xdr:rowOff>
    </xdr:to>
    <xdr:cxnSp macro="">
      <xdr:nvCxnSpPr>
        <xdr:cNvPr id="439" name="直線コネクタ 438"/>
        <xdr:cNvCxnSpPr/>
      </xdr:nvCxnSpPr>
      <xdr:spPr>
        <a:xfrm>
          <a:off x="13893800" y="130017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3556</xdr:rowOff>
    </xdr:to>
    <xdr:cxnSp macro="">
      <xdr:nvCxnSpPr>
        <xdr:cNvPr id="442" name="直線コネクタ 441"/>
        <xdr:cNvCxnSpPr/>
      </xdr:nvCxnSpPr>
      <xdr:spPr>
        <a:xfrm flipV="1">
          <a:off x="13004800" y="13001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2" name="楕円 451"/>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53"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4" name="楕円 453"/>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5" name="テキスト ボックス 45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6" name="楕円 455"/>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7" name="テキスト ボックス 456"/>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8" name="楕円 457"/>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9" name="テキスト ボックス 458"/>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60" name="楕円 459"/>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61" name="テキスト ボックス 460"/>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9804</xdr:rowOff>
    </xdr:from>
    <xdr:to>
      <xdr:col>29</xdr:col>
      <xdr:colOff>127000</xdr:colOff>
      <xdr:row>18</xdr:row>
      <xdr:rowOff>34803</xdr:rowOff>
    </xdr:to>
    <xdr:cxnSp macro="">
      <xdr:nvCxnSpPr>
        <xdr:cNvPr id="52" name="直線コネクタ 51"/>
        <xdr:cNvCxnSpPr/>
      </xdr:nvCxnSpPr>
      <xdr:spPr bwMode="auto">
        <a:xfrm flipV="1">
          <a:off x="5003800" y="3143529"/>
          <a:ext cx="647700" cy="2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34803</xdr:rowOff>
    </xdr:from>
    <xdr:to>
      <xdr:col>26</xdr:col>
      <xdr:colOff>50800</xdr:colOff>
      <xdr:row>18</xdr:row>
      <xdr:rowOff>51916</xdr:rowOff>
    </xdr:to>
    <xdr:cxnSp macro="">
      <xdr:nvCxnSpPr>
        <xdr:cNvPr id="55" name="直線コネクタ 54"/>
        <xdr:cNvCxnSpPr/>
      </xdr:nvCxnSpPr>
      <xdr:spPr bwMode="auto">
        <a:xfrm flipV="1">
          <a:off x="4305300" y="3168528"/>
          <a:ext cx="698500" cy="17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51916</xdr:rowOff>
    </xdr:from>
    <xdr:to>
      <xdr:col>22</xdr:col>
      <xdr:colOff>114300</xdr:colOff>
      <xdr:row>18</xdr:row>
      <xdr:rowOff>58202</xdr:rowOff>
    </xdr:to>
    <xdr:cxnSp macro="">
      <xdr:nvCxnSpPr>
        <xdr:cNvPr id="58" name="直線コネクタ 57"/>
        <xdr:cNvCxnSpPr/>
      </xdr:nvCxnSpPr>
      <xdr:spPr bwMode="auto">
        <a:xfrm flipV="1">
          <a:off x="3606800" y="3185641"/>
          <a:ext cx="698500" cy="6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58202</xdr:rowOff>
    </xdr:from>
    <xdr:to>
      <xdr:col>18</xdr:col>
      <xdr:colOff>177800</xdr:colOff>
      <xdr:row>18</xdr:row>
      <xdr:rowOff>73339</xdr:rowOff>
    </xdr:to>
    <xdr:cxnSp macro="">
      <xdr:nvCxnSpPr>
        <xdr:cNvPr id="61" name="直線コネクタ 60"/>
        <xdr:cNvCxnSpPr/>
      </xdr:nvCxnSpPr>
      <xdr:spPr bwMode="auto">
        <a:xfrm flipV="1">
          <a:off x="2908300" y="3191927"/>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130454</xdr:rowOff>
    </xdr:from>
    <xdr:to>
      <xdr:col>29</xdr:col>
      <xdr:colOff>177800</xdr:colOff>
      <xdr:row>18</xdr:row>
      <xdr:rowOff>60604</xdr:rowOff>
    </xdr:to>
    <xdr:sp macro="" textlink="">
      <xdr:nvSpPr>
        <xdr:cNvPr id="71" name="楕円 70"/>
        <xdr:cNvSpPr/>
      </xdr:nvSpPr>
      <xdr:spPr bwMode="auto">
        <a:xfrm>
          <a:off x="5600700" y="309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102531</xdr:rowOff>
    </xdr:from>
    <xdr:ext cx="762000" cy="259045"/>
    <xdr:sp macro="" textlink="">
      <xdr:nvSpPr>
        <xdr:cNvPr id="72" name="人口1人当たり決算額の推移該当値テキスト130"/>
        <xdr:cNvSpPr txBox="1"/>
      </xdr:nvSpPr>
      <xdr:spPr>
        <a:xfrm>
          <a:off x="5740400" y="30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155453</xdr:rowOff>
    </xdr:from>
    <xdr:to>
      <xdr:col>26</xdr:col>
      <xdr:colOff>101600</xdr:colOff>
      <xdr:row>18</xdr:row>
      <xdr:rowOff>85603</xdr:rowOff>
    </xdr:to>
    <xdr:sp macro="" textlink="">
      <xdr:nvSpPr>
        <xdr:cNvPr id="73" name="楕円 72"/>
        <xdr:cNvSpPr/>
      </xdr:nvSpPr>
      <xdr:spPr bwMode="auto">
        <a:xfrm>
          <a:off x="4953000" y="311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70380</xdr:rowOff>
    </xdr:from>
    <xdr:ext cx="736600" cy="259045"/>
    <xdr:sp macro="" textlink="">
      <xdr:nvSpPr>
        <xdr:cNvPr id="74" name="テキスト ボックス 73"/>
        <xdr:cNvSpPr txBox="1"/>
      </xdr:nvSpPr>
      <xdr:spPr>
        <a:xfrm>
          <a:off x="4622800" y="320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1116</xdr:rowOff>
    </xdr:from>
    <xdr:to>
      <xdr:col>22</xdr:col>
      <xdr:colOff>165100</xdr:colOff>
      <xdr:row>18</xdr:row>
      <xdr:rowOff>102716</xdr:rowOff>
    </xdr:to>
    <xdr:sp macro="" textlink="">
      <xdr:nvSpPr>
        <xdr:cNvPr id="75" name="楕円 74"/>
        <xdr:cNvSpPr/>
      </xdr:nvSpPr>
      <xdr:spPr bwMode="auto">
        <a:xfrm>
          <a:off x="4254500" y="313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87493</xdr:rowOff>
    </xdr:from>
    <xdr:ext cx="762000" cy="259045"/>
    <xdr:sp macro="" textlink="">
      <xdr:nvSpPr>
        <xdr:cNvPr id="76" name="テキスト ボックス 75"/>
        <xdr:cNvSpPr txBox="1"/>
      </xdr:nvSpPr>
      <xdr:spPr>
        <a:xfrm>
          <a:off x="3924300" y="322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7402</xdr:rowOff>
    </xdr:from>
    <xdr:to>
      <xdr:col>19</xdr:col>
      <xdr:colOff>38100</xdr:colOff>
      <xdr:row>18</xdr:row>
      <xdr:rowOff>109002</xdr:rowOff>
    </xdr:to>
    <xdr:sp macro="" textlink="">
      <xdr:nvSpPr>
        <xdr:cNvPr id="77" name="楕円 76"/>
        <xdr:cNvSpPr/>
      </xdr:nvSpPr>
      <xdr:spPr bwMode="auto">
        <a:xfrm>
          <a:off x="3556000" y="314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93779</xdr:rowOff>
    </xdr:from>
    <xdr:ext cx="762000" cy="259045"/>
    <xdr:sp macro="" textlink="">
      <xdr:nvSpPr>
        <xdr:cNvPr id="78" name="テキスト ボックス 77"/>
        <xdr:cNvSpPr txBox="1"/>
      </xdr:nvSpPr>
      <xdr:spPr>
        <a:xfrm>
          <a:off x="3225800" y="322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22539</xdr:rowOff>
    </xdr:from>
    <xdr:to>
      <xdr:col>15</xdr:col>
      <xdr:colOff>101600</xdr:colOff>
      <xdr:row>18</xdr:row>
      <xdr:rowOff>124139</xdr:rowOff>
    </xdr:to>
    <xdr:sp macro="" textlink="">
      <xdr:nvSpPr>
        <xdr:cNvPr id="79" name="楕円 78"/>
        <xdr:cNvSpPr/>
      </xdr:nvSpPr>
      <xdr:spPr bwMode="auto">
        <a:xfrm>
          <a:off x="2857500" y="315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108916</xdr:rowOff>
    </xdr:from>
    <xdr:ext cx="762000" cy="259045"/>
    <xdr:sp macro="" textlink="">
      <xdr:nvSpPr>
        <xdr:cNvPr id="80" name="テキスト ボックス 79"/>
        <xdr:cNvSpPr txBox="1"/>
      </xdr:nvSpPr>
      <xdr:spPr>
        <a:xfrm>
          <a:off x="2527300" y="324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327351</xdr:rowOff>
    </xdr:from>
    <xdr:to>
      <xdr:col>29</xdr:col>
      <xdr:colOff>127000</xdr:colOff>
      <xdr:row>36</xdr:row>
      <xdr:rowOff>3164</xdr:rowOff>
    </xdr:to>
    <xdr:cxnSp macro="">
      <xdr:nvCxnSpPr>
        <xdr:cNvPr id="115" name="直線コネクタ 114"/>
        <xdr:cNvCxnSpPr/>
      </xdr:nvCxnSpPr>
      <xdr:spPr bwMode="auto">
        <a:xfrm>
          <a:off x="5003800" y="6937701"/>
          <a:ext cx="6477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232156</xdr:rowOff>
    </xdr:from>
    <xdr:to>
      <xdr:col>26</xdr:col>
      <xdr:colOff>50800</xdr:colOff>
      <xdr:row>35</xdr:row>
      <xdr:rowOff>327351</xdr:rowOff>
    </xdr:to>
    <xdr:cxnSp macro="">
      <xdr:nvCxnSpPr>
        <xdr:cNvPr id="118" name="直線コネクタ 117"/>
        <xdr:cNvCxnSpPr/>
      </xdr:nvCxnSpPr>
      <xdr:spPr bwMode="auto">
        <a:xfrm>
          <a:off x="4305300" y="6842506"/>
          <a:ext cx="698500" cy="9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232156</xdr:rowOff>
    </xdr:from>
    <xdr:to>
      <xdr:col>22</xdr:col>
      <xdr:colOff>114300</xdr:colOff>
      <xdr:row>35</xdr:row>
      <xdr:rowOff>257988</xdr:rowOff>
    </xdr:to>
    <xdr:cxnSp macro="">
      <xdr:nvCxnSpPr>
        <xdr:cNvPr id="121" name="直線コネクタ 120"/>
        <xdr:cNvCxnSpPr/>
      </xdr:nvCxnSpPr>
      <xdr:spPr bwMode="auto">
        <a:xfrm flipV="1">
          <a:off x="3606800" y="6842506"/>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205606</xdr:rowOff>
    </xdr:from>
    <xdr:to>
      <xdr:col>18</xdr:col>
      <xdr:colOff>177800</xdr:colOff>
      <xdr:row>35</xdr:row>
      <xdr:rowOff>257988</xdr:rowOff>
    </xdr:to>
    <xdr:cxnSp macro="">
      <xdr:nvCxnSpPr>
        <xdr:cNvPr id="124" name="直線コネクタ 123"/>
        <xdr:cNvCxnSpPr/>
      </xdr:nvCxnSpPr>
      <xdr:spPr bwMode="auto">
        <a:xfrm>
          <a:off x="2908300" y="6815956"/>
          <a:ext cx="698500" cy="52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295264</xdr:rowOff>
    </xdr:from>
    <xdr:to>
      <xdr:col>29</xdr:col>
      <xdr:colOff>177800</xdr:colOff>
      <xdr:row>36</xdr:row>
      <xdr:rowOff>53964</xdr:rowOff>
    </xdr:to>
    <xdr:sp macro="" textlink="">
      <xdr:nvSpPr>
        <xdr:cNvPr id="134" name="楕円 133"/>
        <xdr:cNvSpPr/>
      </xdr:nvSpPr>
      <xdr:spPr bwMode="auto">
        <a:xfrm>
          <a:off x="5600700" y="690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267341</xdr:rowOff>
    </xdr:from>
    <xdr:ext cx="762000" cy="259045"/>
    <xdr:sp macro="" textlink="">
      <xdr:nvSpPr>
        <xdr:cNvPr id="135" name="人口1人当たり決算額の推移該当値テキスト445"/>
        <xdr:cNvSpPr txBox="1"/>
      </xdr:nvSpPr>
      <xdr:spPr>
        <a:xfrm>
          <a:off x="5740400" y="687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276551</xdr:rowOff>
    </xdr:from>
    <xdr:to>
      <xdr:col>26</xdr:col>
      <xdr:colOff>101600</xdr:colOff>
      <xdr:row>36</xdr:row>
      <xdr:rowOff>35251</xdr:rowOff>
    </xdr:to>
    <xdr:sp macro="" textlink="">
      <xdr:nvSpPr>
        <xdr:cNvPr id="136" name="楕円 135"/>
        <xdr:cNvSpPr/>
      </xdr:nvSpPr>
      <xdr:spPr bwMode="auto">
        <a:xfrm>
          <a:off x="4953000" y="688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20028</xdr:rowOff>
    </xdr:from>
    <xdr:ext cx="736600" cy="259045"/>
    <xdr:sp macro="" textlink="">
      <xdr:nvSpPr>
        <xdr:cNvPr id="137" name="テキスト ボックス 136"/>
        <xdr:cNvSpPr txBox="1"/>
      </xdr:nvSpPr>
      <xdr:spPr>
        <a:xfrm>
          <a:off x="4622800" y="697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181356</xdr:rowOff>
    </xdr:from>
    <xdr:to>
      <xdr:col>22</xdr:col>
      <xdr:colOff>165100</xdr:colOff>
      <xdr:row>35</xdr:row>
      <xdr:rowOff>282956</xdr:rowOff>
    </xdr:to>
    <xdr:sp macro="" textlink="">
      <xdr:nvSpPr>
        <xdr:cNvPr id="138" name="楕円 137"/>
        <xdr:cNvSpPr/>
      </xdr:nvSpPr>
      <xdr:spPr bwMode="auto">
        <a:xfrm>
          <a:off x="4254500" y="67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293133</xdr:rowOff>
    </xdr:from>
    <xdr:ext cx="762000" cy="259045"/>
    <xdr:sp macro="" textlink="">
      <xdr:nvSpPr>
        <xdr:cNvPr id="139" name="テキスト ボックス 138"/>
        <xdr:cNvSpPr txBox="1"/>
      </xdr:nvSpPr>
      <xdr:spPr>
        <a:xfrm>
          <a:off x="3924300" y="65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207188</xdr:rowOff>
    </xdr:from>
    <xdr:to>
      <xdr:col>19</xdr:col>
      <xdr:colOff>38100</xdr:colOff>
      <xdr:row>35</xdr:row>
      <xdr:rowOff>308788</xdr:rowOff>
    </xdr:to>
    <xdr:sp macro="" textlink="">
      <xdr:nvSpPr>
        <xdr:cNvPr id="140" name="楕円 139"/>
        <xdr:cNvSpPr/>
      </xdr:nvSpPr>
      <xdr:spPr bwMode="auto">
        <a:xfrm>
          <a:off x="3556000" y="681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318965</xdr:rowOff>
    </xdr:from>
    <xdr:ext cx="762000" cy="259045"/>
    <xdr:sp macro="" textlink="">
      <xdr:nvSpPr>
        <xdr:cNvPr id="141" name="テキスト ボックス 140"/>
        <xdr:cNvSpPr txBox="1"/>
      </xdr:nvSpPr>
      <xdr:spPr>
        <a:xfrm>
          <a:off x="3225800" y="658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154806</xdr:rowOff>
    </xdr:from>
    <xdr:to>
      <xdr:col>15</xdr:col>
      <xdr:colOff>101600</xdr:colOff>
      <xdr:row>35</xdr:row>
      <xdr:rowOff>256406</xdr:rowOff>
    </xdr:to>
    <xdr:sp macro="" textlink="">
      <xdr:nvSpPr>
        <xdr:cNvPr id="142" name="楕円 141"/>
        <xdr:cNvSpPr/>
      </xdr:nvSpPr>
      <xdr:spPr bwMode="auto">
        <a:xfrm>
          <a:off x="2857500" y="676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266583</xdr:rowOff>
    </xdr:from>
    <xdr:ext cx="762000" cy="259045"/>
    <xdr:sp macro="" textlink="">
      <xdr:nvSpPr>
        <xdr:cNvPr id="143" name="テキスト ボックス 142"/>
        <xdr:cNvSpPr txBox="1"/>
      </xdr:nvSpPr>
      <xdr:spPr>
        <a:xfrm>
          <a:off x="2527300" y="653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27705</xdr:rowOff>
    </xdr:from>
    <xdr:to>
      <xdr:col>24</xdr:col>
      <xdr:colOff>63500</xdr:colOff>
      <xdr:row>37</xdr:row>
      <xdr:rowOff>74282</xdr:rowOff>
    </xdr:to>
    <xdr:cxnSp macro="">
      <xdr:nvCxnSpPr>
        <xdr:cNvPr id="61" name="直線コネクタ 60"/>
        <xdr:cNvCxnSpPr/>
      </xdr:nvCxnSpPr>
      <xdr:spPr>
        <a:xfrm flipV="1">
          <a:off x="3797300" y="6371355"/>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74282</xdr:rowOff>
    </xdr:from>
    <xdr:to>
      <xdr:col>19</xdr:col>
      <xdr:colOff>177800</xdr:colOff>
      <xdr:row>38</xdr:row>
      <xdr:rowOff>112973</xdr:rowOff>
    </xdr:to>
    <xdr:cxnSp macro="">
      <xdr:nvCxnSpPr>
        <xdr:cNvPr id="64" name="直線コネクタ 63"/>
        <xdr:cNvCxnSpPr/>
      </xdr:nvCxnSpPr>
      <xdr:spPr>
        <a:xfrm flipV="1">
          <a:off x="2908300" y="6417932"/>
          <a:ext cx="889000" cy="2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112973</xdr:rowOff>
    </xdr:from>
    <xdr:to>
      <xdr:col>15</xdr:col>
      <xdr:colOff>50800</xdr:colOff>
      <xdr:row>38</xdr:row>
      <xdr:rowOff>116954</xdr:rowOff>
    </xdr:to>
    <xdr:cxnSp macro="">
      <xdr:nvCxnSpPr>
        <xdr:cNvPr id="67" name="直線コネクタ 66"/>
        <xdr:cNvCxnSpPr/>
      </xdr:nvCxnSpPr>
      <xdr:spPr>
        <a:xfrm flipV="1">
          <a:off x="2019300" y="662807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116954</xdr:rowOff>
    </xdr:from>
    <xdr:to>
      <xdr:col>10</xdr:col>
      <xdr:colOff>114300</xdr:colOff>
      <xdr:row>38</xdr:row>
      <xdr:rowOff>124879</xdr:rowOff>
    </xdr:to>
    <xdr:cxnSp macro="">
      <xdr:nvCxnSpPr>
        <xdr:cNvPr id="70" name="直線コネクタ 69"/>
        <xdr:cNvCxnSpPr/>
      </xdr:nvCxnSpPr>
      <xdr:spPr>
        <a:xfrm flipV="1">
          <a:off x="1130300" y="663205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148355</xdr:rowOff>
    </xdr:from>
    <xdr:to>
      <xdr:col>24</xdr:col>
      <xdr:colOff>114300</xdr:colOff>
      <xdr:row>37</xdr:row>
      <xdr:rowOff>78505</xdr:rowOff>
    </xdr:to>
    <xdr:sp macro="" textlink="">
      <xdr:nvSpPr>
        <xdr:cNvPr id="80" name="楕円 79"/>
        <xdr:cNvSpPr/>
      </xdr:nvSpPr>
      <xdr:spPr>
        <a:xfrm>
          <a:off x="4584700" y="63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126782</xdr:rowOff>
    </xdr:from>
    <xdr:ext cx="534377" cy="259045"/>
    <xdr:sp macro="" textlink="">
      <xdr:nvSpPr>
        <xdr:cNvPr id="81" name="人件費該当値テキスト"/>
        <xdr:cNvSpPr txBox="1"/>
      </xdr:nvSpPr>
      <xdr:spPr>
        <a:xfrm>
          <a:off x="4686300" y="6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23482</xdr:rowOff>
    </xdr:from>
    <xdr:to>
      <xdr:col>20</xdr:col>
      <xdr:colOff>38100</xdr:colOff>
      <xdr:row>37</xdr:row>
      <xdr:rowOff>125082</xdr:rowOff>
    </xdr:to>
    <xdr:sp macro="" textlink="">
      <xdr:nvSpPr>
        <xdr:cNvPr id="82" name="楕円 81"/>
        <xdr:cNvSpPr/>
      </xdr:nvSpPr>
      <xdr:spPr>
        <a:xfrm>
          <a:off x="3746500" y="63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116209</xdr:rowOff>
    </xdr:from>
    <xdr:ext cx="534377" cy="259045"/>
    <xdr:sp macro="" textlink="">
      <xdr:nvSpPr>
        <xdr:cNvPr id="83" name="テキスト ボックス 82"/>
        <xdr:cNvSpPr txBox="1"/>
      </xdr:nvSpPr>
      <xdr:spPr>
        <a:xfrm>
          <a:off x="3530111" y="64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62173</xdr:rowOff>
    </xdr:from>
    <xdr:to>
      <xdr:col>15</xdr:col>
      <xdr:colOff>101600</xdr:colOff>
      <xdr:row>38</xdr:row>
      <xdr:rowOff>163773</xdr:rowOff>
    </xdr:to>
    <xdr:sp macro="" textlink="">
      <xdr:nvSpPr>
        <xdr:cNvPr id="84" name="楕円 83"/>
        <xdr:cNvSpPr/>
      </xdr:nvSpPr>
      <xdr:spPr>
        <a:xfrm>
          <a:off x="2857500" y="65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154900</xdr:rowOff>
    </xdr:from>
    <xdr:ext cx="534377" cy="259045"/>
    <xdr:sp macro="" textlink="">
      <xdr:nvSpPr>
        <xdr:cNvPr id="85" name="テキスト ボックス 84"/>
        <xdr:cNvSpPr txBox="1"/>
      </xdr:nvSpPr>
      <xdr:spPr>
        <a:xfrm>
          <a:off x="2641111" y="66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66154</xdr:rowOff>
    </xdr:from>
    <xdr:to>
      <xdr:col>10</xdr:col>
      <xdr:colOff>165100</xdr:colOff>
      <xdr:row>38</xdr:row>
      <xdr:rowOff>167754</xdr:rowOff>
    </xdr:to>
    <xdr:sp macro="" textlink="">
      <xdr:nvSpPr>
        <xdr:cNvPr id="86" name="楕円 85"/>
        <xdr:cNvSpPr/>
      </xdr:nvSpPr>
      <xdr:spPr>
        <a:xfrm>
          <a:off x="1968500" y="65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158881</xdr:rowOff>
    </xdr:from>
    <xdr:ext cx="534377" cy="259045"/>
    <xdr:sp macro="" textlink="">
      <xdr:nvSpPr>
        <xdr:cNvPr id="87" name="テキスト ボックス 86"/>
        <xdr:cNvSpPr txBox="1"/>
      </xdr:nvSpPr>
      <xdr:spPr>
        <a:xfrm>
          <a:off x="1752111" y="66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74079</xdr:rowOff>
    </xdr:from>
    <xdr:to>
      <xdr:col>6</xdr:col>
      <xdr:colOff>38100</xdr:colOff>
      <xdr:row>39</xdr:row>
      <xdr:rowOff>4229</xdr:rowOff>
    </xdr:to>
    <xdr:sp macro="" textlink="">
      <xdr:nvSpPr>
        <xdr:cNvPr id="88" name="楕円 87"/>
        <xdr:cNvSpPr/>
      </xdr:nvSpPr>
      <xdr:spPr>
        <a:xfrm>
          <a:off x="1079500" y="65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166806</xdr:rowOff>
    </xdr:from>
    <xdr:ext cx="534377" cy="259045"/>
    <xdr:sp macro="" textlink="">
      <xdr:nvSpPr>
        <xdr:cNvPr id="89" name="テキスト ボックス 88"/>
        <xdr:cNvSpPr txBox="1"/>
      </xdr:nvSpPr>
      <xdr:spPr>
        <a:xfrm>
          <a:off x="863111" y="66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74841</xdr:rowOff>
    </xdr:from>
    <xdr:to>
      <xdr:col>24</xdr:col>
      <xdr:colOff>63500</xdr:colOff>
      <xdr:row>57</xdr:row>
      <xdr:rowOff>163855</xdr:rowOff>
    </xdr:to>
    <xdr:cxnSp macro="">
      <xdr:nvCxnSpPr>
        <xdr:cNvPr id="119" name="直線コネクタ 118"/>
        <xdr:cNvCxnSpPr/>
      </xdr:nvCxnSpPr>
      <xdr:spPr>
        <a:xfrm flipV="1">
          <a:off x="3797300" y="9847491"/>
          <a:ext cx="838200" cy="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87770</xdr:rowOff>
    </xdr:from>
    <xdr:to>
      <xdr:col>19</xdr:col>
      <xdr:colOff>177800</xdr:colOff>
      <xdr:row>57</xdr:row>
      <xdr:rowOff>163855</xdr:rowOff>
    </xdr:to>
    <xdr:cxnSp macro="">
      <xdr:nvCxnSpPr>
        <xdr:cNvPr id="122" name="直線コネクタ 121"/>
        <xdr:cNvCxnSpPr/>
      </xdr:nvCxnSpPr>
      <xdr:spPr>
        <a:xfrm>
          <a:off x="2908300" y="9860420"/>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87770</xdr:rowOff>
    </xdr:from>
    <xdr:to>
      <xdr:col>15</xdr:col>
      <xdr:colOff>50800</xdr:colOff>
      <xdr:row>57</xdr:row>
      <xdr:rowOff>111493</xdr:rowOff>
    </xdr:to>
    <xdr:cxnSp macro="">
      <xdr:nvCxnSpPr>
        <xdr:cNvPr id="125" name="直線コネクタ 124"/>
        <xdr:cNvCxnSpPr/>
      </xdr:nvCxnSpPr>
      <xdr:spPr>
        <a:xfrm flipV="1">
          <a:off x="2019300" y="9860420"/>
          <a:ext cx="889000" cy="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111493</xdr:rowOff>
    </xdr:from>
    <xdr:to>
      <xdr:col>10</xdr:col>
      <xdr:colOff>114300</xdr:colOff>
      <xdr:row>57</xdr:row>
      <xdr:rowOff>122898</xdr:rowOff>
    </xdr:to>
    <xdr:cxnSp macro="">
      <xdr:nvCxnSpPr>
        <xdr:cNvPr id="128" name="直線コネクタ 127"/>
        <xdr:cNvCxnSpPr/>
      </xdr:nvCxnSpPr>
      <xdr:spPr>
        <a:xfrm flipV="1">
          <a:off x="1130300" y="9884143"/>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24041</xdr:rowOff>
    </xdr:from>
    <xdr:to>
      <xdr:col>24</xdr:col>
      <xdr:colOff>114300</xdr:colOff>
      <xdr:row>57</xdr:row>
      <xdr:rowOff>125641</xdr:rowOff>
    </xdr:to>
    <xdr:sp macro="" textlink="">
      <xdr:nvSpPr>
        <xdr:cNvPr id="138" name="楕円 137"/>
        <xdr:cNvSpPr/>
      </xdr:nvSpPr>
      <xdr:spPr>
        <a:xfrm>
          <a:off x="4584700" y="97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2468</xdr:rowOff>
    </xdr:from>
    <xdr:ext cx="534377" cy="259045"/>
    <xdr:sp macro="" textlink="">
      <xdr:nvSpPr>
        <xdr:cNvPr id="139" name="物件費該当値テキスト"/>
        <xdr:cNvSpPr txBox="1"/>
      </xdr:nvSpPr>
      <xdr:spPr>
        <a:xfrm>
          <a:off x="4686300" y="97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113055</xdr:rowOff>
    </xdr:from>
    <xdr:to>
      <xdr:col>20</xdr:col>
      <xdr:colOff>38100</xdr:colOff>
      <xdr:row>58</xdr:row>
      <xdr:rowOff>43205</xdr:rowOff>
    </xdr:to>
    <xdr:sp macro="" textlink="">
      <xdr:nvSpPr>
        <xdr:cNvPr id="140" name="楕円 139"/>
        <xdr:cNvSpPr/>
      </xdr:nvSpPr>
      <xdr:spPr>
        <a:xfrm>
          <a:off x="3746500" y="9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34332</xdr:rowOff>
    </xdr:from>
    <xdr:ext cx="534377" cy="259045"/>
    <xdr:sp macro="" textlink="">
      <xdr:nvSpPr>
        <xdr:cNvPr id="141" name="テキスト ボックス 140"/>
        <xdr:cNvSpPr txBox="1"/>
      </xdr:nvSpPr>
      <xdr:spPr>
        <a:xfrm>
          <a:off x="3530111" y="99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36970</xdr:rowOff>
    </xdr:from>
    <xdr:to>
      <xdr:col>15</xdr:col>
      <xdr:colOff>101600</xdr:colOff>
      <xdr:row>57</xdr:row>
      <xdr:rowOff>138570</xdr:rowOff>
    </xdr:to>
    <xdr:sp macro="" textlink="">
      <xdr:nvSpPr>
        <xdr:cNvPr id="142" name="楕円 141"/>
        <xdr:cNvSpPr/>
      </xdr:nvSpPr>
      <xdr:spPr>
        <a:xfrm>
          <a:off x="2857500" y="9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129697</xdr:rowOff>
    </xdr:from>
    <xdr:ext cx="534377" cy="259045"/>
    <xdr:sp macro="" textlink="">
      <xdr:nvSpPr>
        <xdr:cNvPr id="143" name="テキスト ボックス 142"/>
        <xdr:cNvSpPr txBox="1"/>
      </xdr:nvSpPr>
      <xdr:spPr>
        <a:xfrm>
          <a:off x="2641111" y="99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60693</xdr:rowOff>
    </xdr:from>
    <xdr:to>
      <xdr:col>10</xdr:col>
      <xdr:colOff>165100</xdr:colOff>
      <xdr:row>57</xdr:row>
      <xdr:rowOff>162293</xdr:rowOff>
    </xdr:to>
    <xdr:sp macro="" textlink="">
      <xdr:nvSpPr>
        <xdr:cNvPr id="144" name="楕円 143"/>
        <xdr:cNvSpPr/>
      </xdr:nvSpPr>
      <xdr:spPr>
        <a:xfrm>
          <a:off x="1968500" y="98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7370</xdr:rowOff>
    </xdr:from>
    <xdr:ext cx="534377" cy="259045"/>
    <xdr:sp macro="" textlink="">
      <xdr:nvSpPr>
        <xdr:cNvPr id="145" name="テキスト ボックス 144"/>
        <xdr:cNvSpPr txBox="1"/>
      </xdr:nvSpPr>
      <xdr:spPr>
        <a:xfrm>
          <a:off x="1752111" y="96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72098</xdr:rowOff>
    </xdr:from>
    <xdr:to>
      <xdr:col>6</xdr:col>
      <xdr:colOff>38100</xdr:colOff>
      <xdr:row>58</xdr:row>
      <xdr:rowOff>2248</xdr:rowOff>
    </xdr:to>
    <xdr:sp macro="" textlink="">
      <xdr:nvSpPr>
        <xdr:cNvPr id="146" name="楕円 145"/>
        <xdr:cNvSpPr/>
      </xdr:nvSpPr>
      <xdr:spPr>
        <a:xfrm>
          <a:off x="1079500" y="984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18775</xdr:rowOff>
    </xdr:from>
    <xdr:ext cx="534377" cy="259045"/>
    <xdr:sp macro="" textlink="">
      <xdr:nvSpPr>
        <xdr:cNvPr id="147" name="テキスト ボックス 146"/>
        <xdr:cNvSpPr txBox="1"/>
      </xdr:nvSpPr>
      <xdr:spPr>
        <a:xfrm>
          <a:off x="863111" y="96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65895</xdr:rowOff>
    </xdr:from>
    <xdr:to>
      <xdr:col>24</xdr:col>
      <xdr:colOff>63500</xdr:colOff>
      <xdr:row>79</xdr:row>
      <xdr:rowOff>66908</xdr:rowOff>
    </xdr:to>
    <xdr:cxnSp macro="">
      <xdr:nvCxnSpPr>
        <xdr:cNvPr id="178" name="直線コネクタ 177"/>
        <xdr:cNvCxnSpPr/>
      </xdr:nvCxnSpPr>
      <xdr:spPr>
        <a:xfrm flipV="1">
          <a:off x="3797300" y="13610445"/>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66908</xdr:rowOff>
    </xdr:from>
    <xdr:to>
      <xdr:col>19</xdr:col>
      <xdr:colOff>177800</xdr:colOff>
      <xdr:row>79</xdr:row>
      <xdr:rowOff>69520</xdr:rowOff>
    </xdr:to>
    <xdr:cxnSp macro="">
      <xdr:nvCxnSpPr>
        <xdr:cNvPr id="181" name="直線コネクタ 180"/>
        <xdr:cNvCxnSpPr/>
      </xdr:nvCxnSpPr>
      <xdr:spPr>
        <a:xfrm flipV="1">
          <a:off x="2908300" y="1361145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69520</xdr:rowOff>
    </xdr:from>
    <xdr:to>
      <xdr:col>15</xdr:col>
      <xdr:colOff>50800</xdr:colOff>
      <xdr:row>79</xdr:row>
      <xdr:rowOff>76051</xdr:rowOff>
    </xdr:to>
    <xdr:cxnSp macro="">
      <xdr:nvCxnSpPr>
        <xdr:cNvPr id="184" name="直線コネクタ 183"/>
        <xdr:cNvCxnSpPr/>
      </xdr:nvCxnSpPr>
      <xdr:spPr>
        <a:xfrm flipV="1">
          <a:off x="2019300" y="136140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68050</xdr:rowOff>
    </xdr:from>
    <xdr:to>
      <xdr:col>10</xdr:col>
      <xdr:colOff>114300</xdr:colOff>
      <xdr:row>79</xdr:row>
      <xdr:rowOff>76051</xdr:rowOff>
    </xdr:to>
    <xdr:cxnSp macro="">
      <xdr:nvCxnSpPr>
        <xdr:cNvPr id="187" name="直線コネクタ 186"/>
        <xdr:cNvCxnSpPr/>
      </xdr:nvCxnSpPr>
      <xdr:spPr>
        <a:xfrm>
          <a:off x="1130300" y="1361260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15095</xdr:rowOff>
    </xdr:from>
    <xdr:to>
      <xdr:col>24</xdr:col>
      <xdr:colOff>114300</xdr:colOff>
      <xdr:row>79</xdr:row>
      <xdr:rowOff>116695</xdr:rowOff>
    </xdr:to>
    <xdr:sp macro="" textlink="">
      <xdr:nvSpPr>
        <xdr:cNvPr id="197" name="楕円 196"/>
        <xdr:cNvSpPr/>
      </xdr:nvSpPr>
      <xdr:spPr>
        <a:xfrm>
          <a:off x="4584700" y="135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101472</xdr:rowOff>
    </xdr:from>
    <xdr:ext cx="469744" cy="259045"/>
    <xdr:sp macro="" textlink="">
      <xdr:nvSpPr>
        <xdr:cNvPr id="198" name="維持補修費該当値テキスト"/>
        <xdr:cNvSpPr txBox="1"/>
      </xdr:nvSpPr>
      <xdr:spPr>
        <a:xfrm>
          <a:off x="4686300" y="1347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16108</xdr:rowOff>
    </xdr:from>
    <xdr:to>
      <xdr:col>20</xdr:col>
      <xdr:colOff>38100</xdr:colOff>
      <xdr:row>79</xdr:row>
      <xdr:rowOff>117708</xdr:rowOff>
    </xdr:to>
    <xdr:sp macro="" textlink="">
      <xdr:nvSpPr>
        <xdr:cNvPr id="199" name="楕円 198"/>
        <xdr:cNvSpPr/>
      </xdr:nvSpPr>
      <xdr:spPr>
        <a:xfrm>
          <a:off x="3746500" y="13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108835</xdr:rowOff>
    </xdr:from>
    <xdr:ext cx="378565" cy="259045"/>
    <xdr:sp macro="" textlink="">
      <xdr:nvSpPr>
        <xdr:cNvPr id="200" name="テキスト ボックス 199"/>
        <xdr:cNvSpPr txBox="1"/>
      </xdr:nvSpPr>
      <xdr:spPr>
        <a:xfrm>
          <a:off x="3608017" y="13653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18720</xdr:rowOff>
    </xdr:from>
    <xdr:to>
      <xdr:col>15</xdr:col>
      <xdr:colOff>101600</xdr:colOff>
      <xdr:row>79</xdr:row>
      <xdr:rowOff>120320</xdr:rowOff>
    </xdr:to>
    <xdr:sp macro="" textlink="">
      <xdr:nvSpPr>
        <xdr:cNvPr id="201" name="楕円 200"/>
        <xdr:cNvSpPr/>
      </xdr:nvSpPr>
      <xdr:spPr>
        <a:xfrm>
          <a:off x="2857500" y="135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111447</xdr:rowOff>
    </xdr:from>
    <xdr:ext cx="378565" cy="259045"/>
    <xdr:sp macro="" textlink="">
      <xdr:nvSpPr>
        <xdr:cNvPr id="202" name="テキスト ボックス 201"/>
        <xdr:cNvSpPr txBox="1"/>
      </xdr:nvSpPr>
      <xdr:spPr>
        <a:xfrm>
          <a:off x="2719017" y="13655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25251</xdr:rowOff>
    </xdr:from>
    <xdr:to>
      <xdr:col>10</xdr:col>
      <xdr:colOff>165100</xdr:colOff>
      <xdr:row>79</xdr:row>
      <xdr:rowOff>126851</xdr:rowOff>
    </xdr:to>
    <xdr:sp macro="" textlink="">
      <xdr:nvSpPr>
        <xdr:cNvPr id="203" name="楕円 202"/>
        <xdr:cNvSpPr/>
      </xdr:nvSpPr>
      <xdr:spPr>
        <a:xfrm>
          <a:off x="1968500" y="1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117978</xdr:rowOff>
    </xdr:from>
    <xdr:ext cx="378565" cy="259045"/>
    <xdr:sp macro="" textlink="">
      <xdr:nvSpPr>
        <xdr:cNvPr id="204" name="テキスト ボックス 203"/>
        <xdr:cNvSpPr txBox="1"/>
      </xdr:nvSpPr>
      <xdr:spPr>
        <a:xfrm>
          <a:off x="1830017" y="13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17250</xdr:rowOff>
    </xdr:from>
    <xdr:to>
      <xdr:col>6</xdr:col>
      <xdr:colOff>38100</xdr:colOff>
      <xdr:row>79</xdr:row>
      <xdr:rowOff>118850</xdr:rowOff>
    </xdr:to>
    <xdr:sp macro="" textlink="">
      <xdr:nvSpPr>
        <xdr:cNvPr id="205" name="楕円 204"/>
        <xdr:cNvSpPr/>
      </xdr:nvSpPr>
      <xdr:spPr>
        <a:xfrm>
          <a:off x="1079500" y="13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109977</xdr:rowOff>
    </xdr:from>
    <xdr:ext cx="378565" cy="259045"/>
    <xdr:sp macro="" textlink="">
      <xdr:nvSpPr>
        <xdr:cNvPr id="206" name="テキスト ボックス 205"/>
        <xdr:cNvSpPr txBox="1"/>
      </xdr:nvSpPr>
      <xdr:spPr>
        <a:xfrm>
          <a:off x="941017" y="1365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69190</xdr:rowOff>
    </xdr:from>
    <xdr:to>
      <xdr:col>24</xdr:col>
      <xdr:colOff>63500</xdr:colOff>
      <xdr:row>98</xdr:row>
      <xdr:rowOff>119635</xdr:rowOff>
    </xdr:to>
    <xdr:cxnSp macro="">
      <xdr:nvCxnSpPr>
        <xdr:cNvPr id="236" name="直線コネクタ 235"/>
        <xdr:cNvCxnSpPr/>
      </xdr:nvCxnSpPr>
      <xdr:spPr>
        <a:xfrm flipV="1">
          <a:off x="3797300" y="16871290"/>
          <a:ext cx="8382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119635</xdr:rowOff>
    </xdr:from>
    <xdr:to>
      <xdr:col>19</xdr:col>
      <xdr:colOff>177800</xdr:colOff>
      <xdr:row>98</xdr:row>
      <xdr:rowOff>151664</xdr:rowOff>
    </xdr:to>
    <xdr:cxnSp macro="">
      <xdr:nvCxnSpPr>
        <xdr:cNvPr id="239" name="直線コネクタ 238"/>
        <xdr:cNvCxnSpPr/>
      </xdr:nvCxnSpPr>
      <xdr:spPr>
        <a:xfrm flipV="1">
          <a:off x="2908300" y="16921735"/>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151664</xdr:rowOff>
    </xdr:from>
    <xdr:to>
      <xdr:col>15</xdr:col>
      <xdr:colOff>50800</xdr:colOff>
      <xdr:row>99</xdr:row>
      <xdr:rowOff>57925</xdr:rowOff>
    </xdr:to>
    <xdr:cxnSp macro="">
      <xdr:nvCxnSpPr>
        <xdr:cNvPr id="242" name="直線コネクタ 241"/>
        <xdr:cNvCxnSpPr/>
      </xdr:nvCxnSpPr>
      <xdr:spPr>
        <a:xfrm flipV="1">
          <a:off x="2019300" y="16953764"/>
          <a:ext cx="889000" cy="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49912</xdr:rowOff>
    </xdr:from>
    <xdr:to>
      <xdr:col>10</xdr:col>
      <xdr:colOff>114300</xdr:colOff>
      <xdr:row>99</xdr:row>
      <xdr:rowOff>57925</xdr:rowOff>
    </xdr:to>
    <xdr:cxnSp macro="">
      <xdr:nvCxnSpPr>
        <xdr:cNvPr id="245" name="直線コネクタ 244"/>
        <xdr:cNvCxnSpPr/>
      </xdr:nvCxnSpPr>
      <xdr:spPr>
        <a:xfrm>
          <a:off x="1130300" y="17023462"/>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18390</xdr:rowOff>
    </xdr:from>
    <xdr:to>
      <xdr:col>24</xdr:col>
      <xdr:colOff>114300</xdr:colOff>
      <xdr:row>98</xdr:row>
      <xdr:rowOff>119990</xdr:rowOff>
    </xdr:to>
    <xdr:sp macro="" textlink="">
      <xdr:nvSpPr>
        <xdr:cNvPr id="255" name="楕円 254"/>
        <xdr:cNvSpPr/>
      </xdr:nvSpPr>
      <xdr:spPr>
        <a:xfrm>
          <a:off x="4584700" y="168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168267</xdr:rowOff>
    </xdr:from>
    <xdr:ext cx="599010" cy="259045"/>
    <xdr:sp macro="" textlink="">
      <xdr:nvSpPr>
        <xdr:cNvPr id="256" name="扶助費該当値テキスト"/>
        <xdr:cNvSpPr txBox="1"/>
      </xdr:nvSpPr>
      <xdr:spPr>
        <a:xfrm>
          <a:off x="4686300" y="1679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68835</xdr:rowOff>
    </xdr:from>
    <xdr:to>
      <xdr:col>20</xdr:col>
      <xdr:colOff>38100</xdr:colOff>
      <xdr:row>98</xdr:row>
      <xdr:rowOff>170435</xdr:rowOff>
    </xdr:to>
    <xdr:sp macro="" textlink="">
      <xdr:nvSpPr>
        <xdr:cNvPr id="257" name="楕円 256"/>
        <xdr:cNvSpPr/>
      </xdr:nvSpPr>
      <xdr:spPr>
        <a:xfrm>
          <a:off x="3746500" y="168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161562</xdr:rowOff>
    </xdr:from>
    <xdr:ext cx="534377" cy="259045"/>
    <xdr:sp macro="" textlink="">
      <xdr:nvSpPr>
        <xdr:cNvPr id="258" name="テキスト ボックス 257"/>
        <xdr:cNvSpPr txBox="1"/>
      </xdr:nvSpPr>
      <xdr:spPr>
        <a:xfrm>
          <a:off x="3530111" y="169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100864</xdr:rowOff>
    </xdr:from>
    <xdr:to>
      <xdr:col>15</xdr:col>
      <xdr:colOff>101600</xdr:colOff>
      <xdr:row>99</xdr:row>
      <xdr:rowOff>31014</xdr:rowOff>
    </xdr:to>
    <xdr:sp macro="" textlink="">
      <xdr:nvSpPr>
        <xdr:cNvPr id="259" name="楕円 258"/>
        <xdr:cNvSpPr/>
      </xdr:nvSpPr>
      <xdr:spPr>
        <a:xfrm>
          <a:off x="2857500" y="169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22141</xdr:rowOff>
    </xdr:from>
    <xdr:ext cx="534377" cy="259045"/>
    <xdr:sp macro="" textlink="">
      <xdr:nvSpPr>
        <xdr:cNvPr id="260" name="テキスト ボックス 259"/>
        <xdr:cNvSpPr txBox="1"/>
      </xdr:nvSpPr>
      <xdr:spPr>
        <a:xfrm>
          <a:off x="2641111"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7125</xdr:rowOff>
    </xdr:from>
    <xdr:to>
      <xdr:col>10</xdr:col>
      <xdr:colOff>165100</xdr:colOff>
      <xdr:row>99</xdr:row>
      <xdr:rowOff>108725</xdr:rowOff>
    </xdr:to>
    <xdr:sp macro="" textlink="">
      <xdr:nvSpPr>
        <xdr:cNvPr id="261" name="楕円 260"/>
        <xdr:cNvSpPr/>
      </xdr:nvSpPr>
      <xdr:spPr>
        <a:xfrm>
          <a:off x="1968500" y="169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99852</xdr:rowOff>
    </xdr:from>
    <xdr:ext cx="534377" cy="259045"/>
    <xdr:sp macro="" textlink="">
      <xdr:nvSpPr>
        <xdr:cNvPr id="262" name="テキスト ボックス 261"/>
        <xdr:cNvSpPr txBox="1"/>
      </xdr:nvSpPr>
      <xdr:spPr>
        <a:xfrm>
          <a:off x="1752111" y="170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170562</xdr:rowOff>
    </xdr:from>
    <xdr:to>
      <xdr:col>6</xdr:col>
      <xdr:colOff>38100</xdr:colOff>
      <xdr:row>99</xdr:row>
      <xdr:rowOff>100712</xdr:rowOff>
    </xdr:to>
    <xdr:sp macro="" textlink="">
      <xdr:nvSpPr>
        <xdr:cNvPr id="263" name="楕円 262"/>
        <xdr:cNvSpPr/>
      </xdr:nvSpPr>
      <xdr:spPr>
        <a:xfrm>
          <a:off x="1079500" y="169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91839</xdr:rowOff>
    </xdr:from>
    <xdr:ext cx="534377" cy="259045"/>
    <xdr:sp macro="" textlink="">
      <xdr:nvSpPr>
        <xdr:cNvPr id="264" name="テキスト ボックス 263"/>
        <xdr:cNvSpPr txBox="1"/>
      </xdr:nvSpPr>
      <xdr:spPr>
        <a:xfrm>
          <a:off x="863111" y="170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90422</xdr:rowOff>
    </xdr:from>
    <xdr:to>
      <xdr:col>55</xdr:col>
      <xdr:colOff>0</xdr:colOff>
      <xdr:row>35</xdr:row>
      <xdr:rowOff>50157</xdr:rowOff>
    </xdr:to>
    <xdr:cxnSp macro="">
      <xdr:nvCxnSpPr>
        <xdr:cNvPr id="293" name="直線コネクタ 292"/>
        <xdr:cNvCxnSpPr/>
      </xdr:nvCxnSpPr>
      <xdr:spPr>
        <a:xfrm>
          <a:off x="9639300" y="5405372"/>
          <a:ext cx="838200" cy="64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90422</xdr:rowOff>
    </xdr:from>
    <xdr:to>
      <xdr:col>50</xdr:col>
      <xdr:colOff>114300</xdr:colOff>
      <xdr:row>37</xdr:row>
      <xdr:rowOff>80927</xdr:rowOff>
    </xdr:to>
    <xdr:cxnSp macro="">
      <xdr:nvCxnSpPr>
        <xdr:cNvPr id="296" name="直線コネクタ 295"/>
        <xdr:cNvCxnSpPr/>
      </xdr:nvCxnSpPr>
      <xdr:spPr>
        <a:xfrm flipV="1">
          <a:off x="8750300" y="5405372"/>
          <a:ext cx="889000" cy="10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80927</xdr:rowOff>
    </xdr:from>
    <xdr:to>
      <xdr:col>45</xdr:col>
      <xdr:colOff>177800</xdr:colOff>
      <xdr:row>37</xdr:row>
      <xdr:rowOff>94910</xdr:rowOff>
    </xdr:to>
    <xdr:cxnSp macro="">
      <xdr:nvCxnSpPr>
        <xdr:cNvPr id="299" name="直線コネクタ 298"/>
        <xdr:cNvCxnSpPr/>
      </xdr:nvCxnSpPr>
      <xdr:spPr>
        <a:xfrm flipV="1">
          <a:off x="7861300" y="642457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118665</xdr:rowOff>
    </xdr:from>
    <xdr:ext cx="534377" cy="259045"/>
    <xdr:sp macro="" textlink="">
      <xdr:nvSpPr>
        <xdr:cNvPr id="301" name="テキスト ボックス 300"/>
        <xdr:cNvSpPr txBox="1"/>
      </xdr:nvSpPr>
      <xdr:spPr>
        <a:xfrm>
          <a:off x="8483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94910</xdr:rowOff>
    </xdr:from>
    <xdr:to>
      <xdr:col>41</xdr:col>
      <xdr:colOff>50800</xdr:colOff>
      <xdr:row>37</xdr:row>
      <xdr:rowOff>112299</xdr:rowOff>
    </xdr:to>
    <xdr:cxnSp macro="">
      <xdr:nvCxnSpPr>
        <xdr:cNvPr id="302" name="直線コネクタ 301"/>
        <xdr:cNvCxnSpPr/>
      </xdr:nvCxnSpPr>
      <xdr:spPr>
        <a:xfrm flipV="1">
          <a:off x="6972300" y="6438560"/>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149610</xdr:rowOff>
    </xdr:from>
    <xdr:ext cx="534377" cy="259045"/>
    <xdr:sp macro="" textlink="">
      <xdr:nvSpPr>
        <xdr:cNvPr id="304" name="テキスト ボックス 303"/>
        <xdr:cNvSpPr txBox="1"/>
      </xdr:nvSpPr>
      <xdr:spPr>
        <a:xfrm>
          <a:off x="7594111" y="61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155341</xdr:rowOff>
    </xdr:from>
    <xdr:ext cx="534377" cy="259045"/>
    <xdr:sp macro="" textlink="">
      <xdr:nvSpPr>
        <xdr:cNvPr id="306" name="テキスト ボックス 305"/>
        <xdr:cNvSpPr txBox="1"/>
      </xdr:nvSpPr>
      <xdr:spPr>
        <a:xfrm>
          <a:off x="6705111" y="61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170807</xdr:rowOff>
    </xdr:from>
    <xdr:to>
      <xdr:col>55</xdr:col>
      <xdr:colOff>50800</xdr:colOff>
      <xdr:row>35</xdr:row>
      <xdr:rowOff>100957</xdr:rowOff>
    </xdr:to>
    <xdr:sp macro="" textlink="">
      <xdr:nvSpPr>
        <xdr:cNvPr id="312" name="楕円 311"/>
        <xdr:cNvSpPr/>
      </xdr:nvSpPr>
      <xdr:spPr>
        <a:xfrm>
          <a:off x="10426700" y="60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22234</xdr:rowOff>
    </xdr:from>
    <xdr:ext cx="534377" cy="259045"/>
    <xdr:sp macro="" textlink="">
      <xdr:nvSpPr>
        <xdr:cNvPr id="313" name="補助費等該当値テキスト"/>
        <xdr:cNvSpPr txBox="1"/>
      </xdr:nvSpPr>
      <xdr:spPr>
        <a:xfrm>
          <a:off x="10528300" y="58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39622</xdr:rowOff>
    </xdr:from>
    <xdr:to>
      <xdr:col>50</xdr:col>
      <xdr:colOff>165100</xdr:colOff>
      <xdr:row>31</xdr:row>
      <xdr:rowOff>141222</xdr:rowOff>
    </xdr:to>
    <xdr:sp macro="" textlink="">
      <xdr:nvSpPr>
        <xdr:cNvPr id="314" name="楕円 313"/>
        <xdr:cNvSpPr/>
      </xdr:nvSpPr>
      <xdr:spPr>
        <a:xfrm>
          <a:off x="9588500" y="53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157749</xdr:rowOff>
    </xdr:from>
    <xdr:ext cx="599010" cy="259045"/>
    <xdr:sp macro="" textlink="">
      <xdr:nvSpPr>
        <xdr:cNvPr id="315" name="テキスト ボックス 314"/>
        <xdr:cNvSpPr txBox="1"/>
      </xdr:nvSpPr>
      <xdr:spPr>
        <a:xfrm>
          <a:off x="9339795" y="51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30127</xdr:rowOff>
    </xdr:from>
    <xdr:to>
      <xdr:col>46</xdr:col>
      <xdr:colOff>38100</xdr:colOff>
      <xdr:row>37</xdr:row>
      <xdr:rowOff>131727</xdr:rowOff>
    </xdr:to>
    <xdr:sp macro="" textlink="">
      <xdr:nvSpPr>
        <xdr:cNvPr id="316" name="楕円 315"/>
        <xdr:cNvSpPr/>
      </xdr:nvSpPr>
      <xdr:spPr>
        <a:xfrm>
          <a:off x="8699500" y="63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122854</xdr:rowOff>
    </xdr:from>
    <xdr:ext cx="534377" cy="259045"/>
    <xdr:sp macro="" textlink="">
      <xdr:nvSpPr>
        <xdr:cNvPr id="317" name="テキスト ボックス 316"/>
        <xdr:cNvSpPr txBox="1"/>
      </xdr:nvSpPr>
      <xdr:spPr>
        <a:xfrm>
          <a:off x="8483111" y="64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44110</xdr:rowOff>
    </xdr:from>
    <xdr:to>
      <xdr:col>41</xdr:col>
      <xdr:colOff>101600</xdr:colOff>
      <xdr:row>37</xdr:row>
      <xdr:rowOff>145710</xdr:rowOff>
    </xdr:to>
    <xdr:sp macro="" textlink="">
      <xdr:nvSpPr>
        <xdr:cNvPr id="318" name="楕円 317"/>
        <xdr:cNvSpPr/>
      </xdr:nvSpPr>
      <xdr:spPr>
        <a:xfrm>
          <a:off x="7810500" y="63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136837</xdr:rowOff>
    </xdr:from>
    <xdr:ext cx="534377" cy="259045"/>
    <xdr:sp macro="" textlink="">
      <xdr:nvSpPr>
        <xdr:cNvPr id="319" name="テキスト ボックス 318"/>
        <xdr:cNvSpPr txBox="1"/>
      </xdr:nvSpPr>
      <xdr:spPr>
        <a:xfrm>
          <a:off x="7594111" y="648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61499</xdr:rowOff>
    </xdr:from>
    <xdr:to>
      <xdr:col>36</xdr:col>
      <xdr:colOff>165100</xdr:colOff>
      <xdr:row>37</xdr:row>
      <xdr:rowOff>163099</xdr:rowOff>
    </xdr:to>
    <xdr:sp macro="" textlink="">
      <xdr:nvSpPr>
        <xdr:cNvPr id="320" name="楕円 319"/>
        <xdr:cNvSpPr/>
      </xdr:nvSpPr>
      <xdr:spPr>
        <a:xfrm>
          <a:off x="6921500" y="640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154226</xdr:rowOff>
    </xdr:from>
    <xdr:ext cx="534377" cy="259045"/>
    <xdr:sp macro="" textlink="">
      <xdr:nvSpPr>
        <xdr:cNvPr id="321" name="テキスト ボックス 320"/>
        <xdr:cNvSpPr txBox="1"/>
      </xdr:nvSpPr>
      <xdr:spPr>
        <a:xfrm>
          <a:off x="6705111" y="64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108371</xdr:rowOff>
    </xdr:from>
    <xdr:to>
      <xdr:col>55</xdr:col>
      <xdr:colOff>0</xdr:colOff>
      <xdr:row>57</xdr:row>
      <xdr:rowOff>104702</xdr:rowOff>
    </xdr:to>
    <xdr:cxnSp macro="">
      <xdr:nvCxnSpPr>
        <xdr:cNvPr id="352" name="直線コネクタ 351"/>
        <xdr:cNvCxnSpPr/>
      </xdr:nvCxnSpPr>
      <xdr:spPr>
        <a:xfrm flipV="1">
          <a:off x="9639300" y="9709571"/>
          <a:ext cx="838200" cy="1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3"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104702</xdr:rowOff>
    </xdr:from>
    <xdr:to>
      <xdr:col>50</xdr:col>
      <xdr:colOff>114300</xdr:colOff>
      <xdr:row>58</xdr:row>
      <xdr:rowOff>25226</xdr:rowOff>
    </xdr:to>
    <xdr:cxnSp macro="">
      <xdr:nvCxnSpPr>
        <xdr:cNvPr id="355" name="直線コネクタ 354"/>
        <xdr:cNvCxnSpPr/>
      </xdr:nvCxnSpPr>
      <xdr:spPr>
        <a:xfrm flipV="1">
          <a:off x="8750300" y="9877352"/>
          <a:ext cx="8890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7" name="テキスト ボックス 356"/>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99085</xdr:rowOff>
    </xdr:from>
    <xdr:to>
      <xdr:col>45</xdr:col>
      <xdr:colOff>177800</xdr:colOff>
      <xdr:row>58</xdr:row>
      <xdr:rowOff>25226</xdr:rowOff>
    </xdr:to>
    <xdr:cxnSp macro="">
      <xdr:nvCxnSpPr>
        <xdr:cNvPr id="358" name="直線コネクタ 357"/>
        <xdr:cNvCxnSpPr/>
      </xdr:nvCxnSpPr>
      <xdr:spPr>
        <a:xfrm>
          <a:off x="7861300" y="9871735"/>
          <a:ext cx="889000" cy="9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0" name="テキスト ボックス 359"/>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126452</xdr:rowOff>
    </xdr:from>
    <xdr:to>
      <xdr:col>41</xdr:col>
      <xdr:colOff>50800</xdr:colOff>
      <xdr:row>57</xdr:row>
      <xdr:rowOff>99085</xdr:rowOff>
    </xdr:to>
    <xdr:cxnSp macro="">
      <xdr:nvCxnSpPr>
        <xdr:cNvPr id="361" name="直線コネクタ 360"/>
        <xdr:cNvCxnSpPr/>
      </xdr:nvCxnSpPr>
      <xdr:spPr>
        <a:xfrm>
          <a:off x="6972300" y="9727652"/>
          <a:ext cx="889000" cy="1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3" name="テキスト ボックス 362"/>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5" name="テキスト ボックス 364"/>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57571</xdr:rowOff>
    </xdr:from>
    <xdr:to>
      <xdr:col>55</xdr:col>
      <xdr:colOff>50800</xdr:colOff>
      <xdr:row>56</xdr:row>
      <xdr:rowOff>159171</xdr:rowOff>
    </xdr:to>
    <xdr:sp macro="" textlink="">
      <xdr:nvSpPr>
        <xdr:cNvPr id="371" name="楕円 370"/>
        <xdr:cNvSpPr/>
      </xdr:nvSpPr>
      <xdr:spPr>
        <a:xfrm>
          <a:off x="10426700" y="96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80448</xdr:rowOff>
    </xdr:from>
    <xdr:ext cx="534377" cy="259045"/>
    <xdr:sp macro="" textlink="">
      <xdr:nvSpPr>
        <xdr:cNvPr id="372" name="普通建設事業費該当値テキスト"/>
        <xdr:cNvSpPr txBox="1"/>
      </xdr:nvSpPr>
      <xdr:spPr>
        <a:xfrm>
          <a:off x="10528300" y="95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53902</xdr:rowOff>
    </xdr:from>
    <xdr:to>
      <xdr:col>50</xdr:col>
      <xdr:colOff>165100</xdr:colOff>
      <xdr:row>57</xdr:row>
      <xdr:rowOff>155502</xdr:rowOff>
    </xdr:to>
    <xdr:sp macro="" textlink="">
      <xdr:nvSpPr>
        <xdr:cNvPr id="373" name="楕円 372"/>
        <xdr:cNvSpPr/>
      </xdr:nvSpPr>
      <xdr:spPr>
        <a:xfrm>
          <a:off x="9588500" y="98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146629</xdr:rowOff>
    </xdr:from>
    <xdr:ext cx="534377" cy="259045"/>
    <xdr:sp macro="" textlink="">
      <xdr:nvSpPr>
        <xdr:cNvPr id="374" name="テキスト ボックス 373"/>
        <xdr:cNvSpPr txBox="1"/>
      </xdr:nvSpPr>
      <xdr:spPr>
        <a:xfrm>
          <a:off x="9372111" y="99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145876</xdr:rowOff>
    </xdr:from>
    <xdr:to>
      <xdr:col>46</xdr:col>
      <xdr:colOff>38100</xdr:colOff>
      <xdr:row>58</xdr:row>
      <xdr:rowOff>76026</xdr:rowOff>
    </xdr:to>
    <xdr:sp macro="" textlink="">
      <xdr:nvSpPr>
        <xdr:cNvPr id="375" name="楕円 374"/>
        <xdr:cNvSpPr/>
      </xdr:nvSpPr>
      <xdr:spPr>
        <a:xfrm>
          <a:off x="8699500" y="99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67153</xdr:rowOff>
    </xdr:from>
    <xdr:ext cx="534377" cy="259045"/>
    <xdr:sp macro="" textlink="">
      <xdr:nvSpPr>
        <xdr:cNvPr id="376" name="テキスト ボックス 375"/>
        <xdr:cNvSpPr txBox="1"/>
      </xdr:nvSpPr>
      <xdr:spPr>
        <a:xfrm>
          <a:off x="8483111" y="1001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48285</xdr:rowOff>
    </xdr:from>
    <xdr:to>
      <xdr:col>41</xdr:col>
      <xdr:colOff>101600</xdr:colOff>
      <xdr:row>57</xdr:row>
      <xdr:rowOff>149885</xdr:rowOff>
    </xdr:to>
    <xdr:sp macro="" textlink="">
      <xdr:nvSpPr>
        <xdr:cNvPr id="377" name="楕円 376"/>
        <xdr:cNvSpPr/>
      </xdr:nvSpPr>
      <xdr:spPr>
        <a:xfrm>
          <a:off x="7810500" y="98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141012</xdr:rowOff>
    </xdr:from>
    <xdr:ext cx="534377" cy="259045"/>
    <xdr:sp macro="" textlink="">
      <xdr:nvSpPr>
        <xdr:cNvPr id="378" name="テキスト ボックス 377"/>
        <xdr:cNvSpPr txBox="1"/>
      </xdr:nvSpPr>
      <xdr:spPr>
        <a:xfrm>
          <a:off x="7594111" y="99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75652</xdr:rowOff>
    </xdr:from>
    <xdr:to>
      <xdr:col>36</xdr:col>
      <xdr:colOff>165100</xdr:colOff>
      <xdr:row>57</xdr:row>
      <xdr:rowOff>5802</xdr:rowOff>
    </xdr:to>
    <xdr:sp macro="" textlink="">
      <xdr:nvSpPr>
        <xdr:cNvPr id="379" name="楕円 378"/>
        <xdr:cNvSpPr/>
      </xdr:nvSpPr>
      <xdr:spPr>
        <a:xfrm>
          <a:off x="6921500" y="96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168379</xdr:rowOff>
    </xdr:from>
    <xdr:ext cx="534377" cy="259045"/>
    <xdr:sp macro="" textlink="">
      <xdr:nvSpPr>
        <xdr:cNvPr id="380" name="テキスト ボックス 379"/>
        <xdr:cNvSpPr txBox="1"/>
      </xdr:nvSpPr>
      <xdr:spPr>
        <a:xfrm>
          <a:off x="6705111" y="97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86664</xdr:rowOff>
    </xdr:from>
    <xdr:to>
      <xdr:col>55</xdr:col>
      <xdr:colOff>0</xdr:colOff>
      <xdr:row>78</xdr:row>
      <xdr:rowOff>165131</xdr:rowOff>
    </xdr:to>
    <xdr:cxnSp macro="">
      <xdr:nvCxnSpPr>
        <xdr:cNvPr id="409" name="直線コネクタ 408"/>
        <xdr:cNvCxnSpPr/>
      </xdr:nvCxnSpPr>
      <xdr:spPr>
        <a:xfrm>
          <a:off x="9639300" y="13459764"/>
          <a:ext cx="8382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0"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86664</xdr:rowOff>
    </xdr:from>
    <xdr:to>
      <xdr:col>50</xdr:col>
      <xdr:colOff>114300</xdr:colOff>
      <xdr:row>78</xdr:row>
      <xdr:rowOff>96665</xdr:rowOff>
    </xdr:to>
    <xdr:cxnSp macro="">
      <xdr:nvCxnSpPr>
        <xdr:cNvPr id="412" name="直線コネクタ 411"/>
        <xdr:cNvCxnSpPr/>
      </xdr:nvCxnSpPr>
      <xdr:spPr>
        <a:xfrm flipV="1">
          <a:off x="8750300" y="1345976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4" name="テキスト ボックス 413"/>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132118</xdr:rowOff>
    </xdr:from>
    <xdr:to>
      <xdr:col>45</xdr:col>
      <xdr:colOff>177800</xdr:colOff>
      <xdr:row>78</xdr:row>
      <xdr:rowOff>96665</xdr:rowOff>
    </xdr:to>
    <xdr:cxnSp macro="">
      <xdr:nvCxnSpPr>
        <xdr:cNvPr id="415" name="直線コネクタ 414"/>
        <xdr:cNvCxnSpPr/>
      </xdr:nvCxnSpPr>
      <xdr:spPr>
        <a:xfrm>
          <a:off x="7861300" y="13333768"/>
          <a:ext cx="889000" cy="13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7" name="テキスト ボックス 416"/>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82645</xdr:rowOff>
    </xdr:from>
    <xdr:to>
      <xdr:col>41</xdr:col>
      <xdr:colOff>50800</xdr:colOff>
      <xdr:row>77</xdr:row>
      <xdr:rowOff>132118</xdr:rowOff>
    </xdr:to>
    <xdr:cxnSp macro="">
      <xdr:nvCxnSpPr>
        <xdr:cNvPr id="418" name="直線コネクタ 417"/>
        <xdr:cNvCxnSpPr/>
      </xdr:nvCxnSpPr>
      <xdr:spPr>
        <a:xfrm>
          <a:off x="6972300" y="13284295"/>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0" name="テキスト ボックス 419"/>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2" name="テキスト ボックス 421"/>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114331</xdr:rowOff>
    </xdr:from>
    <xdr:to>
      <xdr:col>55</xdr:col>
      <xdr:colOff>50800</xdr:colOff>
      <xdr:row>79</xdr:row>
      <xdr:rowOff>44481</xdr:rowOff>
    </xdr:to>
    <xdr:sp macro="" textlink="">
      <xdr:nvSpPr>
        <xdr:cNvPr id="428" name="楕円 427"/>
        <xdr:cNvSpPr/>
      </xdr:nvSpPr>
      <xdr:spPr>
        <a:xfrm>
          <a:off x="10426700" y="134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29258</xdr:rowOff>
    </xdr:from>
    <xdr:ext cx="469744" cy="259045"/>
    <xdr:sp macro="" textlink="">
      <xdr:nvSpPr>
        <xdr:cNvPr id="429" name="普通建設事業費 （ うち新規整備　）該当値テキスト"/>
        <xdr:cNvSpPr txBox="1"/>
      </xdr:nvSpPr>
      <xdr:spPr>
        <a:xfrm>
          <a:off x="10528300" y="134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35864</xdr:rowOff>
    </xdr:from>
    <xdr:to>
      <xdr:col>50</xdr:col>
      <xdr:colOff>165100</xdr:colOff>
      <xdr:row>78</xdr:row>
      <xdr:rowOff>137464</xdr:rowOff>
    </xdr:to>
    <xdr:sp macro="" textlink="">
      <xdr:nvSpPr>
        <xdr:cNvPr id="430" name="楕円 429"/>
        <xdr:cNvSpPr/>
      </xdr:nvSpPr>
      <xdr:spPr>
        <a:xfrm>
          <a:off x="9588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128591</xdr:rowOff>
    </xdr:from>
    <xdr:ext cx="469744" cy="259045"/>
    <xdr:sp macro="" textlink="">
      <xdr:nvSpPr>
        <xdr:cNvPr id="431" name="テキスト ボックス 430"/>
        <xdr:cNvSpPr txBox="1"/>
      </xdr:nvSpPr>
      <xdr:spPr>
        <a:xfrm>
          <a:off x="9404428" y="135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45865</xdr:rowOff>
    </xdr:from>
    <xdr:to>
      <xdr:col>46</xdr:col>
      <xdr:colOff>38100</xdr:colOff>
      <xdr:row>78</xdr:row>
      <xdr:rowOff>147465</xdr:rowOff>
    </xdr:to>
    <xdr:sp macro="" textlink="">
      <xdr:nvSpPr>
        <xdr:cNvPr id="432" name="楕円 431"/>
        <xdr:cNvSpPr/>
      </xdr:nvSpPr>
      <xdr:spPr>
        <a:xfrm>
          <a:off x="8699500" y="134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138592</xdr:rowOff>
    </xdr:from>
    <xdr:ext cx="469744" cy="259045"/>
    <xdr:sp macro="" textlink="">
      <xdr:nvSpPr>
        <xdr:cNvPr id="433" name="テキスト ボックス 432"/>
        <xdr:cNvSpPr txBox="1"/>
      </xdr:nvSpPr>
      <xdr:spPr>
        <a:xfrm>
          <a:off x="8515428" y="135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81318</xdr:rowOff>
    </xdr:from>
    <xdr:to>
      <xdr:col>41</xdr:col>
      <xdr:colOff>101600</xdr:colOff>
      <xdr:row>78</xdr:row>
      <xdr:rowOff>11468</xdr:rowOff>
    </xdr:to>
    <xdr:sp macro="" textlink="">
      <xdr:nvSpPr>
        <xdr:cNvPr id="434" name="楕円 433"/>
        <xdr:cNvSpPr/>
      </xdr:nvSpPr>
      <xdr:spPr>
        <a:xfrm>
          <a:off x="7810500" y="132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27995</xdr:rowOff>
    </xdr:from>
    <xdr:ext cx="534377" cy="259045"/>
    <xdr:sp macro="" textlink="">
      <xdr:nvSpPr>
        <xdr:cNvPr id="435" name="テキスト ボックス 434"/>
        <xdr:cNvSpPr txBox="1"/>
      </xdr:nvSpPr>
      <xdr:spPr>
        <a:xfrm>
          <a:off x="7594111" y="130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31845</xdr:rowOff>
    </xdr:from>
    <xdr:to>
      <xdr:col>36</xdr:col>
      <xdr:colOff>165100</xdr:colOff>
      <xdr:row>77</xdr:row>
      <xdr:rowOff>133445</xdr:rowOff>
    </xdr:to>
    <xdr:sp macro="" textlink="">
      <xdr:nvSpPr>
        <xdr:cNvPr id="436" name="楕円 435"/>
        <xdr:cNvSpPr/>
      </xdr:nvSpPr>
      <xdr:spPr>
        <a:xfrm>
          <a:off x="6921500" y="132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149972</xdr:rowOff>
    </xdr:from>
    <xdr:ext cx="534377" cy="259045"/>
    <xdr:sp macro="" textlink="">
      <xdr:nvSpPr>
        <xdr:cNvPr id="437" name="テキスト ボックス 436"/>
        <xdr:cNvSpPr txBox="1"/>
      </xdr:nvSpPr>
      <xdr:spPr>
        <a:xfrm>
          <a:off x="6705111" y="13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91858</xdr:rowOff>
    </xdr:from>
    <xdr:to>
      <xdr:col>55</xdr:col>
      <xdr:colOff>0</xdr:colOff>
      <xdr:row>97</xdr:row>
      <xdr:rowOff>83775</xdr:rowOff>
    </xdr:to>
    <xdr:cxnSp macro="">
      <xdr:nvCxnSpPr>
        <xdr:cNvPr id="468" name="直線コネクタ 467"/>
        <xdr:cNvCxnSpPr/>
      </xdr:nvCxnSpPr>
      <xdr:spPr>
        <a:xfrm flipV="1">
          <a:off x="9639300" y="16551058"/>
          <a:ext cx="838200" cy="16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9"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83775</xdr:rowOff>
    </xdr:from>
    <xdr:to>
      <xdr:col>50</xdr:col>
      <xdr:colOff>114300</xdr:colOff>
      <xdr:row>98</xdr:row>
      <xdr:rowOff>36455</xdr:rowOff>
    </xdr:to>
    <xdr:cxnSp macro="">
      <xdr:nvCxnSpPr>
        <xdr:cNvPr id="471" name="直線コネクタ 470"/>
        <xdr:cNvCxnSpPr/>
      </xdr:nvCxnSpPr>
      <xdr:spPr>
        <a:xfrm flipV="1">
          <a:off x="8750300" y="16714425"/>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3" name="テキスト ボックス 472"/>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36455</xdr:rowOff>
    </xdr:from>
    <xdr:to>
      <xdr:col>45</xdr:col>
      <xdr:colOff>177800</xdr:colOff>
      <xdr:row>98</xdr:row>
      <xdr:rowOff>43100</xdr:rowOff>
    </xdr:to>
    <xdr:cxnSp macro="">
      <xdr:nvCxnSpPr>
        <xdr:cNvPr id="474" name="直線コネクタ 473"/>
        <xdr:cNvCxnSpPr/>
      </xdr:nvCxnSpPr>
      <xdr:spPr>
        <a:xfrm flipV="1">
          <a:off x="7861300" y="16838555"/>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6" name="テキスト ボックス 475"/>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11520</xdr:rowOff>
    </xdr:from>
    <xdr:to>
      <xdr:col>41</xdr:col>
      <xdr:colOff>50800</xdr:colOff>
      <xdr:row>98</xdr:row>
      <xdr:rowOff>43100</xdr:rowOff>
    </xdr:to>
    <xdr:cxnSp macro="">
      <xdr:nvCxnSpPr>
        <xdr:cNvPr id="477" name="直線コネクタ 476"/>
        <xdr:cNvCxnSpPr/>
      </xdr:nvCxnSpPr>
      <xdr:spPr>
        <a:xfrm>
          <a:off x="6972300" y="16642170"/>
          <a:ext cx="889000" cy="20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79" name="テキスト ボックス 478"/>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1" name="テキスト ボックス 480"/>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41058</xdr:rowOff>
    </xdr:from>
    <xdr:to>
      <xdr:col>55</xdr:col>
      <xdr:colOff>50800</xdr:colOff>
      <xdr:row>96</xdr:row>
      <xdr:rowOff>142658</xdr:rowOff>
    </xdr:to>
    <xdr:sp macro="" textlink="">
      <xdr:nvSpPr>
        <xdr:cNvPr id="487" name="楕円 486"/>
        <xdr:cNvSpPr/>
      </xdr:nvSpPr>
      <xdr:spPr>
        <a:xfrm>
          <a:off x="10426700" y="165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63935</xdr:rowOff>
    </xdr:from>
    <xdr:ext cx="534377" cy="259045"/>
    <xdr:sp macro="" textlink="">
      <xdr:nvSpPr>
        <xdr:cNvPr id="488" name="普通建設事業費 （ うち更新整備　）該当値テキスト"/>
        <xdr:cNvSpPr txBox="1"/>
      </xdr:nvSpPr>
      <xdr:spPr>
        <a:xfrm>
          <a:off x="10528300" y="163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32975</xdr:rowOff>
    </xdr:from>
    <xdr:to>
      <xdr:col>50</xdr:col>
      <xdr:colOff>165100</xdr:colOff>
      <xdr:row>97</xdr:row>
      <xdr:rowOff>134575</xdr:rowOff>
    </xdr:to>
    <xdr:sp macro="" textlink="">
      <xdr:nvSpPr>
        <xdr:cNvPr id="489" name="楕円 488"/>
        <xdr:cNvSpPr/>
      </xdr:nvSpPr>
      <xdr:spPr>
        <a:xfrm>
          <a:off x="9588500" y="166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125702</xdr:rowOff>
    </xdr:from>
    <xdr:ext cx="534377" cy="259045"/>
    <xdr:sp macro="" textlink="">
      <xdr:nvSpPr>
        <xdr:cNvPr id="490" name="テキスト ボックス 489"/>
        <xdr:cNvSpPr txBox="1"/>
      </xdr:nvSpPr>
      <xdr:spPr>
        <a:xfrm>
          <a:off x="9372111" y="167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157105</xdr:rowOff>
    </xdr:from>
    <xdr:to>
      <xdr:col>46</xdr:col>
      <xdr:colOff>38100</xdr:colOff>
      <xdr:row>98</xdr:row>
      <xdr:rowOff>87255</xdr:rowOff>
    </xdr:to>
    <xdr:sp macro="" textlink="">
      <xdr:nvSpPr>
        <xdr:cNvPr id="491" name="楕円 490"/>
        <xdr:cNvSpPr/>
      </xdr:nvSpPr>
      <xdr:spPr>
        <a:xfrm>
          <a:off x="8699500" y="16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78382</xdr:rowOff>
    </xdr:from>
    <xdr:ext cx="534377" cy="259045"/>
    <xdr:sp macro="" textlink="">
      <xdr:nvSpPr>
        <xdr:cNvPr id="492" name="テキスト ボックス 491"/>
        <xdr:cNvSpPr txBox="1"/>
      </xdr:nvSpPr>
      <xdr:spPr>
        <a:xfrm>
          <a:off x="8483111" y="168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163750</xdr:rowOff>
    </xdr:from>
    <xdr:to>
      <xdr:col>41</xdr:col>
      <xdr:colOff>101600</xdr:colOff>
      <xdr:row>98</xdr:row>
      <xdr:rowOff>93900</xdr:rowOff>
    </xdr:to>
    <xdr:sp macro="" textlink="">
      <xdr:nvSpPr>
        <xdr:cNvPr id="493" name="楕円 492"/>
        <xdr:cNvSpPr/>
      </xdr:nvSpPr>
      <xdr:spPr>
        <a:xfrm>
          <a:off x="7810500" y="167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85027</xdr:rowOff>
    </xdr:from>
    <xdr:ext cx="534377" cy="259045"/>
    <xdr:sp macro="" textlink="">
      <xdr:nvSpPr>
        <xdr:cNvPr id="494" name="テキスト ボックス 493"/>
        <xdr:cNvSpPr txBox="1"/>
      </xdr:nvSpPr>
      <xdr:spPr>
        <a:xfrm>
          <a:off x="7594111" y="168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132170</xdr:rowOff>
    </xdr:from>
    <xdr:to>
      <xdr:col>36</xdr:col>
      <xdr:colOff>165100</xdr:colOff>
      <xdr:row>97</xdr:row>
      <xdr:rowOff>62320</xdr:rowOff>
    </xdr:to>
    <xdr:sp macro="" textlink="">
      <xdr:nvSpPr>
        <xdr:cNvPr id="495" name="楕円 494"/>
        <xdr:cNvSpPr/>
      </xdr:nvSpPr>
      <xdr:spPr>
        <a:xfrm>
          <a:off x="6921500" y="165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78847</xdr:rowOff>
    </xdr:from>
    <xdr:ext cx="534377" cy="259045"/>
    <xdr:sp macro="" textlink="">
      <xdr:nvSpPr>
        <xdr:cNvPr id="496" name="テキスト ボックス 495"/>
        <xdr:cNvSpPr txBox="1"/>
      </xdr:nvSpPr>
      <xdr:spPr>
        <a:xfrm>
          <a:off x="6705111" y="163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63381</xdr:rowOff>
    </xdr:from>
    <xdr:to>
      <xdr:col>85</xdr:col>
      <xdr:colOff>127000</xdr:colOff>
      <xdr:row>39</xdr:row>
      <xdr:rowOff>98878</xdr:rowOff>
    </xdr:to>
    <xdr:cxnSp macro="">
      <xdr:nvCxnSpPr>
        <xdr:cNvPr id="527" name="直線コネクタ 526"/>
        <xdr:cNvCxnSpPr/>
      </xdr:nvCxnSpPr>
      <xdr:spPr>
        <a:xfrm>
          <a:off x="15481300" y="6749931"/>
          <a:ext cx="8382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63381</xdr:rowOff>
    </xdr:from>
    <xdr:to>
      <xdr:col>81</xdr:col>
      <xdr:colOff>50800</xdr:colOff>
      <xdr:row>39</xdr:row>
      <xdr:rowOff>95645</xdr:rowOff>
    </xdr:to>
    <xdr:cxnSp macro="">
      <xdr:nvCxnSpPr>
        <xdr:cNvPr id="530" name="直線コネクタ 529"/>
        <xdr:cNvCxnSpPr/>
      </xdr:nvCxnSpPr>
      <xdr:spPr>
        <a:xfrm flipV="1">
          <a:off x="14592300" y="6749931"/>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2" name="テキスト ボックス 531"/>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91825</xdr:rowOff>
    </xdr:from>
    <xdr:to>
      <xdr:col>76</xdr:col>
      <xdr:colOff>114300</xdr:colOff>
      <xdr:row>39</xdr:row>
      <xdr:rowOff>95645</xdr:rowOff>
    </xdr:to>
    <xdr:cxnSp macro="">
      <xdr:nvCxnSpPr>
        <xdr:cNvPr id="533" name="直線コネクタ 532"/>
        <xdr:cNvCxnSpPr/>
      </xdr:nvCxnSpPr>
      <xdr:spPr>
        <a:xfrm>
          <a:off x="13703300" y="6778375"/>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5" name="テキスト ボックス 534"/>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91825</xdr:rowOff>
    </xdr:from>
    <xdr:to>
      <xdr:col>71</xdr:col>
      <xdr:colOff>177800</xdr:colOff>
      <xdr:row>39</xdr:row>
      <xdr:rowOff>98878</xdr:rowOff>
    </xdr:to>
    <xdr:cxnSp macro="">
      <xdr:nvCxnSpPr>
        <xdr:cNvPr id="536" name="直線コネクタ 535"/>
        <xdr:cNvCxnSpPr/>
      </xdr:nvCxnSpPr>
      <xdr:spPr>
        <a:xfrm flipV="1">
          <a:off x="12814300" y="6778375"/>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7" name="災害復旧事業費該当値テキスト"/>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12581</xdr:rowOff>
    </xdr:from>
    <xdr:to>
      <xdr:col>81</xdr:col>
      <xdr:colOff>101600</xdr:colOff>
      <xdr:row>39</xdr:row>
      <xdr:rowOff>114181</xdr:rowOff>
    </xdr:to>
    <xdr:sp macro="" textlink="">
      <xdr:nvSpPr>
        <xdr:cNvPr id="548" name="楕円 547"/>
        <xdr:cNvSpPr/>
      </xdr:nvSpPr>
      <xdr:spPr>
        <a:xfrm>
          <a:off x="15430500" y="66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130708</xdr:rowOff>
    </xdr:from>
    <xdr:ext cx="469744" cy="259045"/>
    <xdr:sp macro="" textlink="">
      <xdr:nvSpPr>
        <xdr:cNvPr id="549" name="テキスト ボックス 548"/>
        <xdr:cNvSpPr txBox="1"/>
      </xdr:nvSpPr>
      <xdr:spPr>
        <a:xfrm>
          <a:off x="15246428"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44845</xdr:rowOff>
    </xdr:from>
    <xdr:to>
      <xdr:col>76</xdr:col>
      <xdr:colOff>165100</xdr:colOff>
      <xdr:row>39</xdr:row>
      <xdr:rowOff>146445</xdr:rowOff>
    </xdr:to>
    <xdr:sp macro="" textlink="">
      <xdr:nvSpPr>
        <xdr:cNvPr id="550" name="楕円 549"/>
        <xdr:cNvSpPr/>
      </xdr:nvSpPr>
      <xdr:spPr>
        <a:xfrm>
          <a:off x="14541500" y="67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137572</xdr:rowOff>
    </xdr:from>
    <xdr:ext cx="313932" cy="259045"/>
    <xdr:sp macro="" textlink="">
      <xdr:nvSpPr>
        <xdr:cNvPr id="551" name="テキスト ボックス 550"/>
        <xdr:cNvSpPr txBox="1"/>
      </xdr:nvSpPr>
      <xdr:spPr>
        <a:xfrm>
          <a:off x="14435333" y="6824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41025</xdr:rowOff>
    </xdr:from>
    <xdr:to>
      <xdr:col>72</xdr:col>
      <xdr:colOff>38100</xdr:colOff>
      <xdr:row>39</xdr:row>
      <xdr:rowOff>142625</xdr:rowOff>
    </xdr:to>
    <xdr:sp macro="" textlink="">
      <xdr:nvSpPr>
        <xdr:cNvPr id="552" name="楕円 551"/>
        <xdr:cNvSpPr/>
      </xdr:nvSpPr>
      <xdr:spPr>
        <a:xfrm>
          <a:off x="13652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133752</xdr:rowOff>
    </xdr:from>
    <xdr:ext cx="378565" cy="259045"/>
    <xdr:sp macro="" textlink="">
      <xdr:nvSpPr>
        <xdr:cNvPr id="553" name="テキスト ボックス 552"/>
        <xdr:cNvSpPr txBox="1"/>
      </xdr:nvSpPr>
      <xdr:spPr>
        <a:xfrm>
          <a:off x="13514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69811</xdr:rowOff>
    </xdr:from>
    <xdr:to>
      <xdr:col>85</xdr:col>
      <xdr:colOff>127000</xdr:colOff>
      <xdr:row>76</xdr:row>
      <xdr:rowOff>101067</xdr:rowOff>
    </xdr:to>
    <xdr:cxnSp macro="">
      <xdr:nvCxnSpPr>
        <xdr:cNvPr id="633" name="直線コネクタ 632"/>
        <xdr:cNvCxnSpPr/>
      </xdr:nvCxnSpPr>
      <xdr:spPr>
        <a:xfrm>
          <a:off x="15481300" y="13100011"/>
          <a:ext cx="8382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4"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63385</xdr:rowOff>
    </xdr:from>
    <xdr:to>
      <xdr:col>81</xdr:col>
      <xdr:colOff>50800</xdr:colOff>
      <xdr:row>76</xdr:row>
      <xdr:rowOff>69811</xdr:rowOff>
    </xdr:to>
    <xdr:cxnSp macro="">
      <xdr:nvCxnSpPr>
        <xdr:cNvPr id="636" name="直線コネクタ 635"/>
        <xdr:cNvCxnSpPr/>
      </xdr:nvCxnSpPr>
      <xdr:spPr>
        <a:xfrm>
          <a:off x="14592300" y="13093585"/>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8" name="テキスト ボックス 637"/>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63385</xdr:rowOff>
    </xdr:from>
    <xdr:to>
      <xdr:col>76</xdr:col>
      <xdr:colOff>114300</xdr:colOff>
      <xdr:row>76</xdr:row>
      <xdr:rowOff>73127</xdr:rowOff>
    </xdr:to>
    <xdr:cxnSp macro="">
      <xdr:nvCxnSpPr>
        <xdr:cNvPr id="639" name="直線コネクタ 638"/>
        <xdr:cNvCxnSpPr/>
      </xdr:nvCxnSpPr>
      <xdr:spPr>
        <a:xfrm flipV="1">
          <a:off x="13703300" y="13093585"/>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64325</xdr:rowOff>
    </xdr:from>
    <xdr:to>
      <xdr:col>71</xdr:col>
      <xdr:colOff>177800</xdr:colOff>
      <xdr:row>76</xdr:row>
      <xdr:rowOff>73127</xdr:rowOff>
    </xdr:to>
    <xdr:cxnSp macro="">
      <xdr:nvCxnSpPr>
        <xdr:cNvPr id="642" name="直線コネクタ 641"/>
        <xdr:cNvCxnSpPr/>
      </xdr:nvCxnSpPr>
      <xdr:spPr>
        <a:xfrm>
          <a:off x="12814300" y="13094525"/>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4" name="テキスト ボックス 643"/>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6" name="テキスト ボックス 645"/>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50267</xdr:rowOff>
    </xdr:from>
    <xdr:to>
      <xdr:col>85</xdr:col>
      <xdr:colOff>177800</xdr:colOff>
      <xdr:row>76</xdr:row>
      <xdr:rowOff>151867</xdr:rowOff>
    </xdr:to>
    <xdr:sp macro="" textlink="">
      <xdr:nvSpPr>
        <xdr:cNvPr id="652" name="楕円 651"/>
        <xdr:cNvSpPr/>
      </xdr:nvSpPr>
      <xdr:spPr>
        <a:xfrm>
          <a:off x="162687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73144</xdr:rowOff>
    </xdr:from>
    <xdr:ext cx="534377" cy="259045"/>
    <xdr:sp macro="" textlink="">
      <xdr:nvSpPr>
        <xdr:cNvPr id="653" name="公債費該当値テキスト"/>
        <xdr:cNvSpPr txBox="1"/>
      </xdr:nvSpPr>
      <xdr:spPr>
        <a:xfrm>
          <a:off x="16370300" y="12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19011</xdr:rowOff>
    </xdr:from>
    <xdr:to>
      <xdr:col>81</xdr:col>
      <xdr:colOff>101600</xdr:colOff>
      <xdr:row>76</xdr:row>
      <xdr:rowOff>120611</xdr:rowOff>
    </xdr:to>
    <xdr:sp macro="" textlink="">
      <xdr:nvSpPr>
        <xdr:cNvPr id="654" name="楕円 653"/>
        <xdr:cNvSpPr/>
      </xdr:nvSpPr>
      <xdr:spPr>
        <a:xfrm>
          <a:off x="15430500" y="130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137139</xdr:rowOff>
    </xdr:from>
    <xdr:ext cx="534377" cy="259045"/>
    <xdr:sp macro="" textlink="">
      <xdr:nvSpPr>
        <xdr:cNvPr id="655" name="テキスト ボックス 654"/>
        <xdr:cNvSpPr txBox="1"/>
      </xdr:nvSpPr>
      <xdr:spPr>
        <a:xfrm>
          <a:off x="15214111" y="128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12585</xdr:rowOff>
    </xdr:from>
    <xdr:to>
      <xdr:col>76</xdr:col>
      <xdr:colOff>165100</xdr:colOff>
      <xdr:row>76</xdr:row>
      <xdr:rowOff>114185</xdr:rowOff>
    </xdr:to>
    <xdr:sp macro="" textlink="">
      <xdr:nvSpPr>
        <xdr:cNvPr id="656" name="楕円 655"/>
        <xdr:cNvSpPr/>
      </xdr:nvSpPr>
      <xdr:spPr>
        <a:xfrm>
          <a:off x="14541500" y="13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130713</xdr:rowOff>
    </xdr:from>
    <xdr:ext cx="534377" cy="259045"/>
    <xdr:sp macro="" textlink="">
      <xdr:nvSpPr>
        <xdr:cNvPr id="657" name="テキスト ボックス 656"/>
        <xdr:cNvSpPr txBox="1"/>
      </xdr:nvSpPr>
      <xdr:spPr>
        <a:xfrm>
          <a:off x="14325111" y="128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22327</xdr:rowOff>
    </xdr:from>
    <xdr:to>
      <xdr:col>72</xdr:col>
      <xdr:colOff>38100</xdr:colOff>
      <xdr:row>76</xdr:row>
      <xdr:rowOff>123927</xdr:rowOff>
    </xdr:to>
    <xdr:sp macro="" textlink="">
      <xdr:nvSpPr>
        <xdr:cNvPr id="658" name="楕円 657"/>
        <xdr:cNvSpPr/>
      </xdr:nvSpPr>
      <xdr:spPr>
        <a:xfrm>
          <a:off x="13652500" y="130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140454</xdr:rowOff>
    </xdr:from>
    <xdr:ext cx="534377" cy="259045"/>
    <xdr:sp macro="" textlink="">
      <xdr:nvSpPr>
        <xdr:cNvPr id="659" name="テキスト ボックス 658"/>
        <xdr:cNvSpPr txBox="1"/>
      </xdr:nvSpPr>
      <xdr:spPr>
        <a:xfrm>
          <a:off x="13436111" y="128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13525</xdr:rowOff>
    </xdr:from>
    <xdr:to>
      <xdr:col>67</xdr:col>
      <xdr:colOff>101600</xdr:colOff>
      <xdr:row>76</xdr:row>
      <xdr:rowOff>115125</xdr:rowOff>
    </xdr:to>
    <xdr:sp macro="" textlink="">
      <xdr:nvSpPr>
        <xdr:cNvPr id="660" name="楕円 659"/>
        <xdr:cNvSpPr/>
      </xdr:nvSpPr>
      <xdr:spPr>
        <a:xfrm>
          <a:off x="12763500" y="130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131653</xdr:rowOff>
    </xdr:from>
    <xdr:ext cx="534377" cy="259045"/>
    <xdr:sp macro="" textlink="">
      <xdr:nvSpPr>
        <xdr:cNvPr id="661" name="テキスト ボックス 660"/>
        <xdr:cNvSpPr txBox="1"/>
      </xdr:nvSpPr>
      <xdr:spPr>
        <a:xfrm>
          <a:off x="12547111" y="128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116644</xdr:rowOff>
    </xdr:from>
    <xdr:to>
      <xdr:col>85</xdr:col>
      <xdr:colOff>127000</xdr:colOff>
      <xdr:row>97</xdr:row>
      <xdr:rowOff>155947</xdr:rowOff>
    </xdr:to>
    <xdr:cxnSp macro="">
      <xdr:nvCxnSpPr>
        <xdr:cNvPr id="692" name="直線コネクタ 691"/>
        <xdr:cNvCxnSpPr/>
      </xdr:nvCxnSpPr>
      <xdr:spPr>
        <a:xfrm flipV="1">
          <a:off x="15481300" y="16575844"/>
          <a:ext cx="838200" cy="2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3"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155947</xdr:rowOff>
    </xdr:from>
    <xdr:to>
      <xdr:col>81</xdr:col>
      <xdr:colOff>50800</xdr:colOff>
      <xdr:row>98</xdr:row>
      <xdr:rowOff>18101</xdr:rowOff>
    </xdr:to>
    <xdr:cxnSp macro="">
      <xdr:nvCxnSpPr>
        <xdr:cNvPr id="695" name="直線コネクタ 694"/>
        <xdr:cNvCxnSpPr/>
      </xdr:nvCxnSpPr>
      <xdr:spPr>
        <a:xfrm flipV="1">
          <a:off x="14592300" y="16786597"/>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18101</xdr:rowOff>
    </xdr:from>
    <xdr:to>
      <xdr:col>76</xdr:col>
      <xdr:colOff>114300</xdr:colOff>
      <xdr:row>98</xdr:row>
      <xdr:rowOff>52750</xdr:rowOff>
    </xdr:to>
    <xdr:cxnSp macro="">
      <xdr:nvCxnSpPr>
        <xdr:cNvPr id="698" name="直線コネクタ 697"/>
        <xdr:cNvCxnSpPr/>
      </xdr:nvCxnSpPr>
      <xdr:spPr>
        <a:xfrm flipV="1">
          <a:off x="13703300" y="16820201"/>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4809</xdr:rowOff>
    </xdr:from>
    <xdr:to>
      <xdr:col>71</xdr:col>
      <xdr:colOff>177800</xdr:colOff>
      <xdr:row>98</xdr:row>
      <xdr:rowOff>52750</xdr:rowOff>
    </xdr:to>
    <xdr:cxnSp macro="">
      <xdr:nvCxnSpPr>
        <xdr:cNvPr id="701" name="直線コネクタ 700"/>
        <xdr:cNvCxnSpPr/>
      </xdr:nvCxnSpPr>
      <xdr:spPr>
        <a:xfrm>
          <a:off x="12814300" y="16806909"/>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3" name="テキスト ボックス 702"/>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5" name="テキスト ボックス 704"/>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65844</xdr:rowOff>
    </xdr:from>
    <xdr:to>
      <xdr:col>85</xdr:col>
      <xdr:colOff>177800</xdr:colOff>
      <xdr:row>96</xdr:row>
      <xdr:rowOff>167444</xdr:rowOff>
    </xdr:to>
    <xdr:sp macro="" textlink="">
      <xdr:nvSpPr>
        <xdr:cNvPr id="711" name="楕円 710"/>
        <xdr:cNvSpPr/>
      </xdr:nvSpPr>
      <xdr:spPr>
        <a:xfrm>
          <a:off x="16268700" y="165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88721</xdr:rowOff>
    </xdr:from>
    <xdr:ext cx="534377" cy="259045"/>
    <xdr:sp macro="" textlink="">
      <xdr:nvSpPr>
        <xdr:cNvPr id="712" name="積立金該当値テキスト"/>
        <xdr:cNvSpPr txBox="1"/>
      </xdr:nvSpPr>
      <xdr:spPr>
        <a:xfrm>
          <a:off x="16370300" y="163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105147</xdr:rowOff>
    </xdr:from>
    <xdr:to>
      <xdr:col>81</xdr:col>
      <xdr:colOff>101600</xdr:colOff>
      <xdr:row>98</xdr:row>
      <xdr:rowOff>35297</xdr:rowOff>
    </xdr:to>
    <xdr:sp macro="" textlink="">
      <xdr:nvSpPr>
        <xdr:cNvPr id="713" name="楕円 712"/>
        <xdr:cNvSpPr/>
      </xdr:nvSpPr>
      <xdr:spPr>
        <a:xfrm>
          <a:off x="15430500" y="167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51824</xdr:rowOff>
    </xdr:from>
    <xdr:ext cx="534377" cy="259045"/>
    <xdr:sp macro="" textlink="">
      <xdr:nvSpPr>
        <xdr:cNvPr id="714" name="テキスト ボックス 713"/>
        <xdr:cNvSpPr txBox="1"/>
      </xdr:nvSpPr>
      <xdr:spPr>
        <a:xfrm>
          <a:off x="15214111" y="16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138751</xdr:rowOff>
    </xdr:from>
    <xdr:to>
      <xdr:col>76</xdr:col>
      <xdr:colOff>165100</xdr:colOff>
      <xdr:row>98</xdr:row>
      <xdr:rowOff>68901</xdr:rowOff>
    </xdr:to>
    <xdr:sp macro="" textlink="">
      <xdr:nvSpPr>
        <xdr:cNvPr id="715" name="楕円 714"/>
        <xdr:cNvSpPr/>
      </xdr:nvSpPr>
      <xdr:spPr>
        <a:xfrm>
          <a:off x="14541500" y="1676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85428</xdr:rowOff>
    </xdr:from>
    <xdr:ext cx="534377" cy="259045"/>
    <xdr:sp macro="" textlink="">
      <xdr:nvSpPr>
        <xdr:cNvPr id="716" name="テキスト ボックス 715"/>
        <xdr:cNvSpPr txBox="1"/>
      </xdr:nvSpPr>
      <xdr:spPr>
        <a:xfrm>
          <a:off x="14325111" y="1654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1950</xdr:rowOff>
    </xdr:from>
    <xdr:to>
      <xdr:col>72</xdr:col>
      <xdr:colOff>38100</xdr:colOff>
      <xdr:row>98</xdr:row>
      <xdr:rowOff>103550</xdr:rowOff>
    </xdr:to>
    <xdr:sp macro="" textlink="">
      <xdr:nvSpPr>
        <xdr:cNvPr id="717" name="楕円 716"/>
        <xdr:cNvSpPr/>
      </xdr:nvSpPr>
      <xdr:spPr>
        <a:xfrm>
          <a:off x="13652500" y="168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120077</xdr:rowOff>
    </xdr:from>
    <xdr:ext cx="534377" cy="259045"/>
    <xdr:sp macro="" textlink="">
      <xdr:nvSpPr>
        <xdr:cNvPr id="718" name="テキスト ボックス 717"/>
        <xdr:cNvSpPr txBox="1"/>
      </xdr:nvSpPr>
      <xdr:spPr>
        <a:xfrm>
          <a:off x="13436111" y="165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125459</xdr:rowOff>
    </xdr:from>
    <xdr:to>
      <xdr:col>67</xdr:col>
      <xdr:colOff>101600</xdr:colOff>
      <xdr:row>98</xdr:row>
      <xdr:rowOff>55609</xdr:rowOff>
    </xdr:to>
    <xdr:sp macro="" textlink="">
      <xdr:nvSpPr>
        <xdr:cNvPr id="719" name="楕円 718"/>
        <xdr:cNvSpPr/>
      </xdr:nvSpPr>
      <xdr:spPr>
        <a:xfrm>
          <a:off x="12763500" y="167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72136</xdr:rowOff>
    </xdr:from>
    <xdr:ext cx="534377" cy="259045"/>
    <xdr:sp macro="" textlink="">
      <xdr:nvSpPr>
        <xdr:cNvPr id="720" name="テキスト ボックス 719"/>
        <xdr:cNvSpPr txBox="1"/>
      </xdr:nvSpPr>
      <xdr:spPr>
        <a:xfrm>
          <a:off x="12547111" y="165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0"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2" name="テキスト ボックス 761"/>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42964</xdr:rowOff>
    </xdr:from>
    <xdr:to>
      <xdr:col>116</xdr:col>
      <xdr:colOff>63500</xdr:colOff>
      <xdr:row>59</xdr:row>
      <xdr:rowOff>42964</xdr:rowOff>
    </xdr:to>
    <xdr:cxnSp macro="">
      <xdr:nvCxnSpPr>
        <xdr:cNvPr id="806" name="直線コネクタ 805"/>
        <xdr:cNvCxnSpPr/>
      </xdr:nvCxnSpPr>
      <xdr:spPr>
        <a:xfrm>
          <a:off x="21323300" y="10158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7"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42926</xdr:rowOff>
    </xdr:from>
    <xdr:to>
      <xdr:col>111</xdr:col>
      <xdr:colOff>177800</xdr:colOff>
      <xdr:row>59</xdr:row>
      <xdr:rowOff>42964</xdr:rowOff>
    </xdr:to>
    <xdr:cxnSp macro="">
      <xdr:nvCxnSpPr>
        <xdr:cNvPr id="809" name="直線コネクタ 808"/>
        <xdr:cNvCxnSpPr/>
      </xdr:nvCxnSpPr>
      <xdr:spPr>
        <a:xfrm>
          <a:off x="20434300" y="101584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1" name="テキスト ボックス 810"/>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42926</xdr:rowOff>
    </xdr:to>
    <xdr:cxnSp macro="">
      <xdr:nvCxnSpPr>
        <xdr:cNvPr id="812" name="直線コネクタ 811"/>
        <xdr:cNvCxnSpPr/>
      </xdr:nvCxnSpPr>
      <xdr:spPr>
        <a:xfrm>
          <a:off x="19545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4" name="テキスト ボックス 813"/>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42926</xdr:rowOff>
    </xdr:to>
    <xdr:cxnSp macro="">
      <xdr:nvCxnSpPr>
        <xdr:cNvPr id="815" name="直線コネクタ 814"/>
        <xdr:cNvCxnSpPr/>
      </xdr:nvCxnSpPr>
      <xdr:spPr>
        <a:xfrm>
          <a:off x="18656300" y="10158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7" name="テキスト ボックス 816"/>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19" name="テキスト ボックス 818"/>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163614</xdr:rowOff>
    </xdr:from>
    <xdr:to>
      <xdr:col>116</xdr:col>
      <xdr:colOff>114300</xdr:colOff>
      <xdr:row>59</xdr:row>
      <xdr:rowOff>93764</xdr:rowOff>
    </xdr:to>
    <xdr:sp macro="" textlink="">
      <xdr:nvSpPr>
        <xdr:cNvPr id="825" name="楕円 824"/>
        <xdr:cNvSpPr/>
      </xdr:nvSpPr>
      <xdr:spPr>
        <a:xfrm>
          <a:off x="221107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78541</xdr:rowOff>
    </xdr:from>
    <xdr:ext cx="313932" cy="259045"/>
    <xdr:sp macro="" textlink="">
      <xdr:nvSpPr>
        <xdr:cNvPr id="826" name="貸付金該当値テキスト"/>
        <xdr:cNvSpPr txBox="1"/>
      </xdr:nvSpPr>
      <xdr:spPr>
        <a:xfrm>
          <a:off x="22212300" y="1002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163614</xdr:rowOff>
    </xdr:from>
    <xdr:to>
      <xdr:col>112</xdr:col>
      <xdr:colOff>38100</xdr:colOff>
      <xdr:row>59</xdr:row>
      <xdr:rowOff>93764</xdr:rowOff>
    </xdr:to>
    <xdr:sp macro="" textlink="">
      <xdr:nvSpPr>
        <xdr:cNvPr id="827" name="楕円 826"/>
        <xdr:cNvSpPr/>
      </xdr:nvSpPr>
      <xdr:spPr>
        <a:xfrm>
          <a:off x="212725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84891</xdr:rowOff>
    </xdr:from>
    <xdr:ext cx="313932" cy="259045"/>
    <xdr:sp macro="" textlink="">
      <xdr:nvSpPr>
        <xdr:cNvPr id="828" name="テキスト ボックス 827"/>
        <xdr:cNvSpPr txBox="1"/>
      </xdr:nvSpPr>
      <xdr:spPr>
        <a:xfrm>
          <a:off x="21166333" y="10200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163576</xdr:rowOff>
    </xdr:from>
    <xdr:to>
      <xdr:col>107</xdr:col>
      <xdr:colOff>101600</xdr:colOff>
      <xdr:row>59</xdr:row>
      <xdr:rowOff>93726</xdr:rowOff>
    </xdr:to>
    <xdr:sp macro="" textlink="">
      <xdr:nvSpPr>
        <xdr:cNvPr id="829" name="楕円 828"/>
        <xdr:cNvSpPr/>
      </xdr:nvSpPr>
      <xdr:spPr>
        <a:xfrm>
          <a:off x="20383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84853</xdr:rowOff>
    </xdr:from>
    <xdr:ext cx="313932" cy="259045"/>
    <xdr:sp macro="" textlink="">
      <xdr:nvSpPr>
        <xdr:cNvPr id="830" name="テキスト ボックス 829"/>
        <xdr:cNvSpPr txBox="1"/>
      </xdr:nvSpPr>
      <xdr:spPr>
        <a:xfrm>
          <a:off x="20277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31" name="楕円 830"/>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84853</xdr:rowOff>
    </xdr:from>
    <xdr:ext cx="313932" cy="259045"/>
    <xdr:sp macro="" textlink="">
      <xdr:nvSpPr>
        <xdr:cNvPr id="832" name="テキスト ボックス 831"/>
        <xdr:cNvSpPr txBox="1"/>
      </xdr:nvSpPr>
      <xdr:spPr>
        <a:xfrm>
          <a:off x="19388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33" name="楕円 832"/>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34" name="テキスト ボックス 833"/>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30397</xdr:rowOff>
    </xdr:from>
    <xdr:to>
      <xdr:col>116</xdr:col>
      <xdr:colOff>63500</xdr:colOff>
      <xdr:row>78</xdr:row>
      <xdr:rowOff>65438</xdr:rowOff>
    </xdr:to>
    <xdr:cxnSp macro="">
      <xdr:nvCxnSpPr>
        <xdr:cNvPr id="866" name="直線コネクタ 865"/>
        <xdr:cNvCxnSpPr/>
      </xdr:nvCxnSpPr>
      <xdr:spPr>
        <a:xfrm flipV="1">
          <a:off x="21323300" y="13403497"/>
          <a:ext cx="8382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7"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25074</xdr:rowOff>
    </xdr:from>
    <xdr:to>
      <xdr:col>111</xdr:col>
      <xdr:colOff>177800</xdr:colOff>
      <xdr:row>78</xdr:row>
      <xdr:rowOff>65438</xdr:rowOff>
    </xdr:to>
    <xdr:cxnSp macro="">
      <xdr:nvCxnSpPr>
        <xdr:cNvPr id="869" name="直線コネクタ 868"/>
        <xdr:cNvCxnSpPr/>
      </xdr:nvCxnSpPr>
      <xdr:spPr>
        <a:xfrm>
          <a:off x="20434300" y="12883824"/>
          <a:ext cx="889000" cy="55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1" name="テキスト ボックス 870"/>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25074</xdr:rowOff>
    </xdr:from>
    <xdr:to>
      <xdr:col>107</xdr:col>
      <xdr:colOff>50800</xdr:colOff>
      <xdr:row>75</xdr:row>
      <xdr:rowOff>76084</xdr:rowOff>
    </xdr:to>
    <xdr:cxnSp macro="">
      <xdr:nvCxnSpPr>
        <xdr:cNvPr id="872" name="直線コネクタ 871"/>
        <xdr:cNvCxnSpPr/>
      </xdr:nvCxnSpPr>
      <xdr:spPr>
        <a:xfrm flipV="1">
          <a:off x="19545300" y="12883824"/>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4" name="テキスト ボックス 873"/>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76084</xdr:rowOff>
    </xdr:from>
    <xdr:to>
      <xdr:col>102</xdr:col>
      <xdr:colOff>114300</xdr:colOff>
      <xdr:row>75</xdr:row>
      <xdr:rowOff>77880</xdr:rowOff>
    </xdr:to>
    <xdr:cxnSp macro="">
      <xdr:nvCxnSpPr>
        <xdr:cNvPr id="875" name="直線コネクタ 874"/>
        <xdr:cNvCxnSpPr/>
      </xdr:nvCxnSpPr>
      <xdr:spPr>
        <a:xfrm flipV="1">
          <a:off x="18656300" y="129348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7" name="テキスト ボックス 876"/>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79" name="テキスト ボックス 878"/>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151047</xdr:rowOff>
    </xdr:from>
    <xdr:to>
      <xdr:col>116</xdr:col>
      <xdr:colOff>114300</xdr:colOff>
      <xdr:row>78</xdr:row>
      <xdr:rowOff>81197</xdr:rowOff>
    </xdr:to>
    <xdr:sp macro="" textlink="">
      <xdr:nvSpPr>
        <xdr:cNvPr id="885" name="楕円 884"/>
        <xdr:cNvSpPr/>
      </xdr:nvSpPr>
      <xdr:spPr>
        <a:xfrm>
          <a:off x="22110700" y="13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129474</xdr:rowOff>
    </xdr:from>
    <xdr:ext cx="534377" cy="259045"/>
    <xdr:sp macro="" textlink="">
      <xdr:nvSpPr>
        <xdr:cNvPr id="886" name="繰出金該当値テキスト"/>
        <xdr:cNvSpPr txBox="1"/>
      </xdr:nvSpPr>
      <xdr:spPr>
        <a:xfrm>
          <a:off x="22212300" y="133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14638</xdr:rowOff>
    </xdr:from>
    <xdr:to>
      <xdr:col>112</xdr:col>
      <xdr:colOff>38100</xdr:colOff>
      <xdr:row>78</xdr:row>
      <xdr:rowOff>116238</xdr:rowOff>
    </xdr:to>
    <xdr:sp macro="" textlink="">
      <xdr:nvSpPr>
        <xdr:cNvPr id="887" name="楕円 886"/>
        <xdr:cNvSpPr/>
      </xdr:nvSpPr>
      <xdr:spPr>
        <a:xfrm>
          <a:off x="21272500" y="13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107365</xdr:rowOff>
    </xdr:from>
    <xdr:ext cx="534377" cy="259045"/>
    <xdr:sp macro="" textlink="">
      <xdr:nvSpPr>
        <xdr:cNvPr id="888" name="テキスト ボックス 887"/>
        <xdr:cNvSpPr txBox="1"/>
      </xdr:nvSpPr>
      <xdr:spPr>
        <a:xfrm>
          <a:off x="21056111" y="134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145724</xdr:rowOff>
    </xdr:from>
    <xdr:to>
      <xdr:col>107</xdr:col>
      <xdr:colOff>101600</xdr:colOff>
      <xdr:row>75</xdr:row>
      <xdr:rowOff>75874</xdr:rowOff>
    </xdr:to>
    <xdr:sp macro="" textlink="">
      <xdr:nvSpPr>
        <xdr:cNvPr id="889" name="楕円 888"/>
        <xdr:cNvSpPr/>
      </xdr:nvSpPr>
      <xdr:spPr>
        <a:xfrm>
          <a:off x="20383500" y="128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92401</xdr:rowOff>
    </xdr:from>
    <xdr:ext cx="534377" cy="259045"/>
    <xdr:sp macro="" textlink="">
      <xdr:nvSpPr>
        <xdr:cNvPr id="890" name="テキスト ボックス 889"/>
        <xdr:cNvSpPr txBox="1"/>
      </xdr:nvSpPr>
      <xdr:spPr>
        <a:xfrm>
          <a:off x="20167111" y="126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25284</xdr:rowOff>
    </xdr:from>
    <xdr:to>
      <xdr:col>102</xdr:col>
      <xdr:colOff>165100</xdr:colOff>
      <xdr:row>75</xdr:row>
      <xdr:rowOff>126884</xdr:rowOff>
    </xdr:to>
    <xdr:sp macro="" textlink="">
      <xdr:nvSpPr>
        <xdr:cNvPr id="891" name="楕円 890"/>
        <xdr:cNvSpPr/>
      </xdr:nvSpPr>
      <xdr:spPr>
        <a:xfrm>
          <a:off x="19494500" y="128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143411</xdr:rowOff>
    </xdr:from>
    <xdr:ext cx="534377" cy="259045"/>
    <xdr:sp macro="" textlink="">
      <xdr:nvSpPr>
        <xdr:cNvPr id="892" name="テキスト ボックス 891"/>
        <xdr:cNvSpPr txBox="1"/>
      </xdr:nvSpPr>
      <xdr:spPr>
        <a:xfrm>
          <a:off x="19278111" y="126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27080</xdr:rowOff>
    </xdr:from>
    <xdr:to>
      <xdr:col>98</xdr:col>
      <xdr:colOff>38100</xdr:colOff>
      <xdr:row>75</xdr:row>
      <xdr:rowOff>128680</xdr:rowOff>
    </xdr:to>
    <xdr:sp macro="" textlink="">
      <xdr:nvSpPr>
        <xdr:cNvPr id="893" name="楕円 892"/>
        <xdr:cNvSpPr/>
      </xdr:nvSpPr>
      <xdr:spPr>
        <a:xfrm>
          <a:off x="18605500" y="128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145207</xdr:rowOff>
    </xdr:from>
    <xdr:ext cx="534377" cy="259045"/>
    <xdr:sp macro="" textlink="">
      <xdr:nvSpPr>
        <xdr:cNvPr id="894" name="テキスト ボックス 893"/>
        <xdr:cNvSpPr txBox="1"/>
      </xdr:nvSpPr>
      <xdr:spPr>
        <a:xfrm>
          <a:off x="18389111" y="126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主な増減内容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ワクチン接種事業等の新型コロナウイルス感染症対策事業費等により、前年度比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2,445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障がい者自立支援給付事業、こども医療費助成事業、認定こども園等への入所者に対する施設型給付費等の増額により、前年度比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3,972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緑化センター跡地活用事業における用地購入費、小中学校大規模改修事業費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の増額により、前年度比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15,413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新型コロナウイルスワクチン接種事業費の増等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7,009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　　　　　</a:t>
          </a:r>
          <a:r>
            <a:rPr kumimoji="1" lang="ja-JP" altLang="en-US" sz="1050" baseline="0">
              <a:solidFill>
                <a:schemeClr val="dk1"/>
              </a:solidFill>
              <a:effectLst/>
              <a:latin typeface="+mn-lt"/>
              <a:ea typeface="+mn-ea"/>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山梨県後期高齢医療広域連合負担金及び介護保険特別会計繰出金等の増により、前年度比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1,073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額となった。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新型コロナウイルス感染症対策事業に係る特別定額給付金事業費補助金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給付事業の完了に伴う皆減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84,716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額となった。　　　　　　　　　</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76,343
75,111
71.95
36,498,093
34,012,024
1,752,531
18,021,462
22,554,059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132842</xdr:rowOff>
    </xdr:from>
    <xdr:to>
      <xdr:col>24</xdr:col>
      <xdr:colOff>63500</xdr:colOff>
      <xdr:row>36</xdr:row>
      <xdr:rowOff>163017</xdr:rowOff>
    </xdr:to>
    <xdr:cxnSp macro="">
      <xdr:nvCxnSpPr>
        <xdr:cNvPr id="59" name="直線コネクタ 58"/>
        <xdr:cNvCxnSpPr/>
      </xdr:nvCxnSpPr>
      <xdr:spPr>
        <a:xfrm>
          <a:off x="3797300" y="6305042"/>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85293</xdr:rowOff>
    </xdr:from>
    <xdr:to>
      <xdr:col>19</xdr:col>
      <xdr:colOff>177800</xdr:colOff>
      <xdr:row>36</xdr:row>
      <xdr:rowOff>132842</xdr:rowOff>
    </xdr:to>
    <xdr:cxnSp macro="">
      <xdr:nvCxnSpPr>
        <xdr:cNvPr id="62" name="直線コネクタ 61"/>
        <xdr:cNvCxnSpPr/>
      </xdr:nvCxnSpPr>
      <xdr:spPr>
        <a:xfrm>
          <a:off x="2908300" y="625749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75692</xdr:rowOff>
    </xdr:from>
    <xdr:to>
      <xdr:col>15</xdr:col>
      <xdr:colOff>50800</xdr:colOff>
      <xdr:row>36</xdr:row>
      <xdr:rowOff>85293</xdr:rowOff>
    </xdr:to>
    <xdr:cxnSp macro="">
      <xdr:nvCxnSpPr>
        <xdr:cNvPr id="65" name="直線コネクタ 64"/>
        <xdr:cNvCxnSpPr/>
      </xdr:nvCxnSpPr>
      <xdr:spPr>
        <a:xfrm>
          <a:off x="2019300" y="624789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65634</xdr:rowOff>
    </xdr:from>
    <xdr:to>
      <xdr:col>10</xdr:col>
      <xdr:colOff>114300</xdr:colOff>
      <xdr:row>36</xdr:row>
      <xdr:rowOff>75692</xdr:rowOff>
    </xdr:to>
    <xdr:cxnSp macro="">
      <xdr:nvCxnSpPr>
        <xdr:cNvPr id="68" name="直線コネクタ 67"/>
        <xdr:cNvCxnSpPr/>
      </xdr:nvCxnSpPr>
      <xdr:spPr>
        <a:xfrm>
          <a:off x="1130300" y="623783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112217</xdr:rowOff>
    </xdr:from>
    <xdr:to>
      <xdr:col>24</xdr:col>
      <xdr:colOff>114300</xdr:colOff>
      <xdr:row>37</xdr:row>
      <xdr:rowOff>42367</xdr:rowOff>
    </xdr:to>
    <xdr:sp macro="" textlink="">
      <xdr:nvSpPr>
        <xdr:cNvPr id="78" name="楕円 77"/>
        <xdr:cNvSpPr/>
      </xdr:nvSpPr>
      <xdr:spPr>
        <a:xfrm>
          <a:off x="45847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90644</xdr:rowOff>
    </xdr:from>
    <xdr:ext cx="469744" cy="259045"/>
    <xdr:sp macro="" textlink="">
      <xdr:nvSpPr>
        <xdr:cNvPr id="79" name="議会費該当値テキスト"/>
        <xdr:cNvSpPr txBox="1"/>
      </xdr:nvSpPr>
      <xdr:spPr>
        <a:xfrm>
          <a:off x="4686300"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82042</xdr:rowOff>
    </xdr:from>
    <xdr:to>
      <xdr:col>20</xdr:col>
      <xdr:colOff>38100</xdr:colOff>
      <xdr:row>37</xdr:row>
      <xdr:rowOff>12192</xdr:rowOff>
    </xdr:to>
    <xdr:sp macro="" textlink="">
      <xdr:nvSpPr>
        <xdr:cNvPr id="80" name="楕円 79"/>
        <xdr:cNvSpPr/>
      </xdr:nvSpPr>
      <xdr:spPr>
        <a:xfrm>
          <a:off x="3746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3319</xdr:rowOff>
    </xdr:from>
    <xdr:ext cx="469744" cy="259045"/>
    <xdr:sp macro="" textlink="">
      <xdr:nvSpPr>
        <xdr:cNvPr id="81" name="テキスト ボックス 80"/>
        <xdr:cNvSpPr txBox="1"/>
      </xdr:nvSpPr>
      <xdr:spPr>
        <a:xfrm>
          <a:off x="3562428"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34493</xdr:rowOff>
    </xdr:from>
    <xdr:to>
      <xdr:col>15</xdr:col>
      <xdr:colOff>101600</xdr:colOff>
      <xdr:row>36</xdr:row>
      <xdr:rowOff>136093</xdr:rowOff>
    </xdr:to>
    <xdr:sp macro="" textlink="">
      <xdr:nvSpPr>
        <xdr:cNvPr id="82" name="楕円 81"/>
        <xdr:cNvSpPr/>
      </xdr:nvSpPr>
      <xdr:spPr>
        <a:xfrm>
          <a:off x="2857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127220</xdr:rowOff>
    </xdr:from>
    <xdr:ext cx="469744" cy="259045"/>
    <xdr:sp macro="" textlink="">
      <xdr:nvSpPr>
        <xdr:cNvPr id="83" name="テキスト ボックス 82"/>
        <xdr:cNvSpPr txBox="1"/>
      </xdr:nvSpPr>
      <xdr:spPr>
        <a:xfrm>
          <a:off x="2673428" y="62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24892</xdr:rowOff>
    </xdr:from>
    <xdr:to>
      <xdr:col>10</xdr:col>
      <xdr:colOff>165100</xdr:colOff>
      <xdr:row>36</xdr:row>
      <xdr:rowOff>126492</xdr:rowOff>
    </xdr:to>
    <xdr:sp macro="" textlink="">
      <xdr:nvSpPr>
        <xdr:cNvPr id="84" name="楕円 83"/>
        <xdr:cNvSpPr/>
      </xdr:nvSpPr>
      <xdr:spPr>
        <a:xfrm>
          <a:off x="1968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117619</xdr:rowOff>
    </xdr:from>
    <xdr:ext cx="469744" cy="259045"/>
    <xdr:sp macro="" textlink="">
      <xdr:nvSpPr>
        <xdr:cNvPr id="85" name="テキスト ボックス 84"/>
        <xdr:cNvSpPr txBox="1"/>
      </xdr:nvSpPr>
      <xdr:spPr>
        <a:xfrm>
          <a:off x="1784428"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14834</xdr:rowOff>
    </xdr:from>
    <xdr:to>
      <xdr:col>6</xdr:col>
      <xdr:colOff>38100</xdr:colOff>
      <xdr:row>36</xdr:row>
      <xdr:rowOff>116434</xdr:rowOff>
    </xdr:to>
    <xdr:sp macro="" textlink="">
      <xdr:nvSpPr>
        <xdr:cNvPr id="86" name="楕円 85"/>
        <xdr:cNvSpPr/>
      </xdr:nvSpPr>
      <xdr:spPr>
        <a:xfrm>
          <a:off x="1079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107561</xdr:rowOff>
    </xdr:from>
    <xdr:ext cx="469744" cy="259045"/>
    <xdr:sp macro="" textlink="">
      <xdr:nvSpPr>
        <xdr:cNvPr id="87" name="テキスト ボックス 86"/>
        <xdr:cNvSpPr txBox="1"/>
      </xdr:nvSpPr>
      <xdr:spPr>
        <a:xfrm>
          <a:off x="895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107431</xdr:rowOff>
    </xdr:from>
    <xdr:to>
      <xdr:col>24</xdr:col>
      <xdr:colOff>63500</xdr:colOff>
      <xdr:row>56</xdr:row>
      <xdr:rowOff>159058</xdr:rowOff>
    </xdr:to>
    <xdr:cxnSp macro="">
      <xdr:nvCxnSpPr>
        <xdr:cNvPr id="114" name="直線コネクタ 113"/>
        <xdr:cNvCxnSpPr/>
      </xdr:nvCxnSpPr>
      <xdr:spPr>
        <a:xfrm>
          <a:off x="3797300" y="9365731"/>
          <a:ext cx="838200" cy="39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107431</xdr:rowOff>
    </xdr:from>
    <xdr:to>
      <xdr:col>19</xdr:col>
      <xdr:colOff>177800</xdr:colOff>
      <xdr:row>57</xdr:row>
      <xdr:rowOff>75038</xdr:rowOff>
    </xdr:to>
    <xdr:cxnSp macro="">
      <xdr:nvCxnSpPr>
        <xdr:cNvPr id="117" name="直線コネクタ 116"/>
        <xdr:cNvCxnSpPr/>
      </xdr:nvCxnSpPr>
      <xdr:spPr>
        <a:xfrm flipV="1">
          <a:off x="2908300" y="9365731"/>
          <a:ext cx="889000" cy="48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75038</xdr:rowOff>
    </xdr:from>
    <xdr:to>
      <xdr:col>15</xdr:col>
      <xdr:colOff>50800</xdr:colOff>
      <xdr:row>57</xdr:row>
      <xdr:rowOff>99764</xdr:rowOff>
    </xdr:to>
    <xdr:cxnSp macro="">
      <xdr:nvCxnSpPr>
        <xdr:cNvPr id="120" name="直線コネクタ 119"/>
        <xdr:cNvCxnSpPr/>
      </xdr:nvCxnSpPr>
      <xdr:spPr>
        <a:xfrm flipV="1">
          <a:off x="2019300" y="9847688"/>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96110</xdr:rowOff>
    </xdr:from>
    <xdr:to>
      <xdr:col>10</xdr:col>
      <xdr:colOff>114300</xdr:colOff>
      <xdr:row>57</xdr:row>
      <xdr:rowOff>99764</xdr:rowOff>
    </xdr:to>
    <xdr:cxnSp macro="">
      <xdr:nvCxnSpPr>
        <xdr:cNvPr id="123" name="直線コネクタ 122"/>
        <xdr:cNvCxnSpPr/>
      </xdr:nvCxnSpPr>
      <xdr:spPr>
        <a:xfrm>
          <a:off x="1130300" y="9868760"/>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108258</xdr:rowOff>
    </xdr:from>
    <xdr:to>
      <xdr:col>24</xdr:col>
      <xdr:colOff>114300</xdr:colOff>
      <xdr:row>57</xdr:row>
      <xdr:rowOff>38408</xdr:rowOff>
    </xdr:to>
    <xdr:sp macro="" textlink="">
      <xdr:nvSpPr>
        <xdr:cNvPr id="133" name="楕円 132"/>
        <xdr:cNvSpPr/>
      </xdr:nvSpPr>
      <xdr:spPr>
        <a:xfrm>
          <a:off x="4584700" y="97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131135</xdr:rowOff>
    </xdr:from>
    <xdr:ext cx="534377" cy="259045"/>
    <xdr:sp macro="" textlink="">
      <xdr:nvSpPr>
        <xdr:cNvPr id="134" name="総務費該当値テキスト"/>
        <xdr:cNvSpPr txBox="1"/>
      </xdr:nvSpPr>
      <xdr:spPr>
        <a:xfrm>
          <a:off x="4686300" y="95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56631</xdr:rowOff>
    </xdr:from>
    <xdr:to>
      <xdr:col>20</xdr:col>
      <xdr:colOff>38100</xdr:colOff>
      <xdr:row>54</xdr:row>
      <xdr:rowOff>158231</xdr:rowOff>
    </xdr:to>
    <xdr:sp macro="" textlink="">
      <xdr:nvSpPr>
        <xdr:cNvPr id="135" name="楕円 134"/>
        <xdr:cNvSpPr/>
      </xdr:nvSpPr>
      <xdr:spPr>
        <a:xfrm>
          <a:off x="3746500" y="93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3308</xdr:rowOff>
    </xdr:from>
    <xdr:ext cx="599010" cy="259045"/>
    <xdr:sp macro="" textlink="">
      <xdr:nvSpPr>
        <xdr:cNvPr id="136" name="テキスト ボックス 135"/>
        <xdr:cNvSpPr txBox="1"/>
      </xdr:nvSpPr>
      <xdr:spPr>
        <a:xfrm>
          <a:off x="3497795" y="90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24238</xdr:rowOff>
    </xdr:from>
    <xdr:to>
      <xdr:col>15</xdr:col>
      <xdr:colOff>101600</xdr:colOff>
      <xdr:row>57</xdr:row>
      <xdr:rowOff>125838</xdr:rowOff>
    </xdr:to>
    <xdr:sp macro="" textlink="">
      <xdr:nvSpPr>
        <xdr:cNvPr id="137" name="楕円 136"/>
        <xdr:cNvSpPr/>
      </xdr:nvSpPr>
      <xdr:spPr>
        <a:xfrm>
          <a:off x="2857500" y="97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142365</xdr:rowOff>
    </xdr:from>
    <xdr:ext cx="534377" cy="259045"/>
    <xdr:sp macro="" textlink="">
      <xdr:nvSpPr>
        <xdr:cNvPr id="138" name="テキスト ボックス 137"/>
        <xdr:cNvSpPr txBox="1"/>
      </xdr:nvSpPr>
      <xdr:spPr>
        <a:xfrm>
          <a:off x="2641111" y="95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48964</xdr:rowOff>
    </xdr:from>
    <xdr:to>
      <xdr:col>10</xdr:col>
      <xdr:colOff>165100</xdr:colOff>
      <xdr:row>57</xdr:row>
      <xdr:rowOff>150564</xdr:rowOff>
    </xdr:to>
    <xdr:sp macro="" textlink="">
      <xdr:nvSpPr>
        <xdr:cNvPr id="139" name="楕円 138"/>
        <xdr:cNvSpPr/>
      </xdr:nvSpPr>
      <xdr:spPr>
        <a:xfrm>
          <a:off x="1968500" y="98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141691</xdr:rowOff>
    </xdr:from>
    <xdr:ext cx="534377" cy="259045"/>
    <xdr:sp macro="" textlink="">
      <xdr:nvSpPr>
        <xdr:cNvPr id="140" name="テキスト ボックス 139"/>
        <xdr:cNvSpPr txBox="1"/>
      </xdr:nvSpPr>
      <xdr:spPr>
        <a:xfrm>
          <a:off x="1752111" y="99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45310</xdr:rowOff>
    </xdr:from>
    <xdr:to>
      <xdr:col>6</xdr:col>
      <xdr:colOff>38100</xdr:colOff>
      <xdr:row>57</xdr:row>
      <xdr:rowOff>146910</xdr:rowOff>
    </xdr:to>
    <xdr:sp macro="" textlink="">
      <xdr:nvSpPr>
        <xdr:cNvPr id="141" name="楕円 140"/>
        <xdr:cNvSpPr/>
      </xdr:nvSpPr>
      <xdr:spPr>
        <a:xfrm>
          <a:off x="1079500" y="98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138037</xdr:rowOff>
    </xdr:from>
    <xdr:ext cx="534377" cy="259045"/>
    <xdr:sp macro="" textlink="">
      <xdr:nvSpPr>
        <xdr:cNvPr id="142" name="テキスト ボックス 141"/>
        <xdr:cNvSpPr txBox="1"/>
      </xdr:nvSpPr>
      <xdr:spPr>
        <a:xfrm>
          <a:off x="863111" y="99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124247</xdr:rowOff>
    </xdr:from>
    <xdr:to>
      <xdr:col>24</xdr:col>
      <xdr:colOff>63500</xdr:colOff>
      <xdr:row>76</xdr:row>
      <xdr:rowOff>143495</xdr:rowOff>
    </xdr:to>
    <xdr:cxnSp macro="">
      <xdr:nvCxnSpPr>
        <xdr:cNvPr id="172" name="直線コネクタ 171"/>
        <xdr:cNvCxnSpPr/>
      </xdr:nvCxnSpPr>
      <xdr:spPr>
        <a:xfrm flipV="1">
          <a:off x="3797300" y="12982997"/>
          <a:ext cx="8382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143495</xdr:rowOff>
    </xdr:from>
    <xdr:to>
      <xdr:col>19</xdr:col>
      <xdr:colOff>177800</xdr:colOff>
      <xdr:row>77</xdr:row>
      <xdr:rowOff>34261</xdr:rowOff>
    </xdr:to>
    <xdr:cxnSp macro="">
      <xdr:nvCxnSpPr>
        <xdr:cNvPr id="175" name="直線コネクタ 174"/>
        <xdr:cNvCxnSpPr/>
      </xdr:nvCxnSpPr>
      <xdr:spPr>
        <a:xfrm flipV="1">
          <a:off x="2908300" y="13173695"/>
          <a:ext cx="889000" cy="6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34261</xdr:rowOff>
    </xdr:from>
    <xdr:to>
      <xdr:col>15</xdr:col>
      <xdr:colOff>50800</xdr:colOff>
      <xdr:row>77</xdr:row>
      <xdr:rowOff>74450</xdr:rowOff>
    </xdr:to>
    <xdr:cxnSp macro="">
      <xdr:nvCxnSpPr>
        <xdr:cNvPr id="178" name="直線コネクタ 177"/>
        <xdr:cNvCxnSpPr/>
      </xdr:nvCxnSpPr>
      <xdr:spPr>
        <a:xfrm flipV="1">
          <a:off x="2019300" y="13235911"/>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74450</xdr:rowOff>
    </xdr:from>
    <xdr:to>
      <xdr:col>10</xdr:col>
      <xdr:colOff>114300</xdr:colOff>
      <xdr:row>77</xdr:row>
      <xdr:rowOff>103108</xdr:rowOff>
    </xdr:to>
    <xdr:cxnSp macro="">
      <xdr:nvCxnSpPr>
        <xdr:cNvPr id="181" name="直線コネクタ 180"/>
        <xdr:cNvCxnSpPr/>
      </xdr:nvCxnSpPr>
      <xdr:spPr>
        <a:xfrm flipV="1">
          <a:off x="1130300" y="13276100"/>
          <a:ext cx="8890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73447</xdr:rowOff>
    </xdr:from>
    <xdr:to>
      <xdr:col>24</xdr:col>
      <xdr:colOff>114300</xdr:colOff>
      <xdr:row>76</xdr:row>
      <xdr:rowOff>3597</xdr:rowOff>
    </xdr:to>
    <xdr:sp macro="" textlink="">
      <xdr:nvSpPr>
        <xdr:cNvPr id="191" name="楕円 190"/>
        <xdr:cNvSpPr/>
      </xdr:nvSpPr>
      <xdr:spPr>
        <a:xfrm>
          <a:off x="4584700" y="129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51874</xdr:rowOff>
    </xdr:from>
    <xdr:ext cx="599010" cy="259045"/>
    <xdr:sp macro="" textlink="">
      <xdr:nvSpPr>
        <xdr:cNvPr id="192" name="民生費該当値テキスト"/>
        <xdr:cNvSpPr txBox="1"/>
      </xdr:nvSpPr>
      <xdr:spPr>
        <a:xfrm>
          <a:off x="4686300" y="1291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92695</xdr:rowOff>
    </xdr:from>
    <xdr:to>
      <xdr:col>20</xdr:col>
      <xdr:colOff>38100</xdr:colOff>
      <xdr:row>77</xdr:row>
      <xdr:rowOff>22845</xdr:rowOff>
    </xdr:to>
    <xdr:sp macro="" textlink="">
      <xdr:nvSpPr>
        <xdr:cNvPr id="193" name="楕円 192"/>
        <xdr:cNvSpPr/>
      </xdr:nvSpPr>
      <xdr:spPr>
        <a:xfrm>
          <a:off x="3746500" y="1312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13972</xdr:rowOff>
    </xdr:from>
    <xdr:ext cx="599010" cy="259045"/>
    <xdr:sp macro="" textlink="">
      <xdr:nvSpPr>
        <xdr:cNvPr id="194" name="テキスト ボックス 193"/>
        <xdr:cNvSpPr txBox="1"/>
      </xdr:nvSpPr>
      <xdr:spPr>
        <a:xfrm>
          <a:off x="3497795" y="1321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154911</xdr:rowOff>
    </xdr:from>
    <xdr:to>
      <xdr:col>15</xdr:col>
      <xdr:colOff>101600</xdr:colOff>
      <xdr:row>77</xdr:row>
      <xdr:rowOff>85061</xdr:rowOff>
    </xdr:to>
    <xdr:sp macro="" textlink="">
      <xdr:nvSpPr>
        <xdr:cNvPr id="195" name="楕円 194"/>
        <xdr:cNvSpPr/>
      </xdr:nvSpPr>
      <xdr:spPr>
        <a:xfrm>
          <a:off x="2857500" y="131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76188</xdr:rowOff>
    </xdr:from>
    <xdr:ext cx="599010" cy="259045"/>
    <xdr:sp macro="" textlink="">
      <xdr:nvSpPr>
        <xdr:cNvPr id="196" name="テキスト ボックス 195"/>
        <xdr:cNvSpPr txBox="1"/>
      </xdr:nvSpPr>
      <xdr:spPr>
        <a:xfrm>
          <a:off x="2608795" y="1327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23650</xdr:rowOff>
    </xdr:from>
    <xdr:to>
      <xdr:col>10</xdr:col>
      <xdr:colOff>165100</xdr:colOff>
      <xdr:row>77</xdr:row>
      <xdr:rowOff>125250</xdr:rowOff>
    </xdr:to>
    <xdr:sp macro="" textlink="">
      <xdr:nvSpPr>
        <xdr:cNvPr id="197" name="楕円 196"/>
        <xdr:cNvSpPr/>
      </xdr:nvSpPr>
      <xdr:spPr>
        <a:xfrm>
          <a:off x="1968500" y="132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116377</xdr:rowOff>
    </xdr:from>
    <xdr:ext cx="599010" cy="259045"/>
    <xdr:sp macro="" textlink="">
      <xdr:nvSpPr>
        <xdr:cNvPr id="198" name="テキスト ボックス 197"/>
        <xdr:cNvSpPr txBox="1"/>
      </xdr:nvSpPr>
      <xdr:spPr>
        <a:xfrm>
          <a:off x="1719795" y="1331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52308</xdr:rowOff>
    </xdr:from>
    <xdr:to>
      <xdr:col>6</xdr:col>
      <xdr:colOff>38100</xdr:colOff>
      <xdr:row>77</xdr:row>
      <xdr:rowOff>153908</xdr:rowOff>
    </xdr:to>
    <xdr:sp macro="" textlink="">
      <xdr:nvSpPr>
        <xdr:cNvPr id="199" name="楕円 198"/>
        <xdr:cNvSpPr/>
      </xdr:nvSpPr>
      <xdr:spPr>
        <a:xfrm>
          <a:off x="1079500" y="132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145035</xdr:rowOff>
    </xdr:from>
    <xdr:ext cx="599010" cy="259045"/>
    <xdr:sp macro="" textlink="">
      <xdr:nvSpPr>
        <xdr:cNvPr id="200" name="テキスト ボックス 199"/>
        <xdr:cNvSpPr txBox="1"/>
      </xdr:nvSpPr>
      <xdr:spPr>
        <a:xfrm>
          <a:off x="830795" y="1334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87401</xdr:rowOff>
    </xdr:from>
    <xdr:to>
      <xdr:col>24</xdr:col>
      <xdr:colOff>63500</xdr:colOff>
      <xdr:row>99</xdr:row>
      <xdr:rowOff>35992</xdr:rowOff>
    </xdr:to>
    <xdr:cxnSp macro="">
      <xdr:nvCxnSpPr>
        <xdr:cNvPr id="230" name="直線コネクタ 229"/>
        <xdr:cNvCxnSpPr/>
      </xdr:nvCxnSpPr>
      <xdr:spPr>
        <a:xfrm flipV="1">
          <a:off x="3797300" y="16889501"/>
          <a:ext cx="838200" cy="1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35992</xdr:rowOff>
    </xdr:from>
    <xdr:to>
      <xdr:col>19</xdr:col>
      <xdr:colOff>177800</xdr:colOff>
      <xdr:row>99</xdr:row>
      <xdr:rowOff>78143</xdr:rowOff>
    </xdr:to>
    <xdr:cxnSp macro="">
      <xdr:nvCxnSpPr>
        <xdr:cNvPr id="233" name="直線コネクタ 232"/>
        <xdr:cNvCxnSpPr/>
      </xdr:nvCxnSpPr>
      <xdr:spPr>
        <a:xfrm flipV="1">
          <a:off x="2908300" y="17009542"/>
          <a:ext cx="8890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78143</xdr:rowOff>
    </xdr:from>
    <xdr:to>
      <xdr:col>15</xdr:col>
      <xdr:colOff>50800</xdr:colOff>
      <xdr:row>99</xdr:row>
      <xdr:rowOff>86094</xdr:rowOff>
    </xdr:to>
    <xdr:cxnSp macro="">
      <xdr:nvCxnSpPr>
        <xdr:cNvPr id="236" name="直線コネクタ 235"/>
        <xdr:cNvCxnSpPr/>
      </xdr:nvCxnSpPr>
      <xdr:spPr>
        <a:xfrm flipV="1">
          <a:off x="2019300" y="17051693"/>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86094</xdr:rowOff>
    </xdr:from>
    <xdr:to>
      <xdr:col>10</xdr:col>
      <xdr:colOff>114300</xdr:colOff>
      <xdr:row>99</xdr:row>
      <xdr:rowOff>92735</xdr:rowOff>
    </xdr:to>
    <xdr:cxnSp macro="">
      <xdr:nvCxnSpPr>
        <xdr:cNvPr id="239" name="直線コネクタ 238"/>
        <xdr:cNvCxnSpPr/>
      </xdr:nvCxnSpPr>
      <xdr:spPr>
        <a:xfrm flipV="1">
          <a:off x="1130300" y="17059644"/>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36601</xdr:rowOff>
    </xdr:from>
    <xdr:to>
      <xdr:col>24</xdr:col>
      <xdr:colOff>114300</xdr:colOff>
      <xdr:row>98</xdr:row>
      <xdr:rowOff>138201</xdr:rowOff>
    </xdr:to>
    <xdr:sp macro="" textlink="">
      <xdr:nvSpPr>
        <xdr:cNvPr id="249" name="楕円 248"/>
        <xdr:cNvSpPr/>
      </xdr:nvSpPr>
      <xdr:spPr>
        <a:xfrm>
          <a:off x="4584700" y="168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15028</xdr:rowOff>
    </xdr:from>
    <xdr:ext cx="534377" cy="259045"/>
    <xdr:sp macro="" textlink="">
      <xdr:nvSpPr>
        <xdr:cNvPr id="250" name="衛生費該当値テキスト"/>
        <xdr:cNvSpPr txBox="1"/>
      </xdr:nvSpPr>
      <xdr:spPr>
        <a:xfrm>
          <a:off x="4686300" y="168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156642</xdr:rowOff>
    </xdr:from>
    <xdr:to>
      <xdr:col>20</xdr:col>
      <xdr:colOff>38100</xdr:colOff>
      <xdr:row>99</xdr:row>
      <xdr:rowOff>86792</xdr:rowOff>
    </xdr:to>
    <xdr:sp macro="" textlink="">
      <xdr:nvSpPr>
        <xdr:cNvPr id="251" name="楕円 250"/>
        <xdr:cNvSpPr/>
      </xdr:nvSpPr>
      <xdr:spPr>
        <a:xfrm>
          <a:off x="3746500" y="169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77919</xdr:rowOff>
    </xdr:from>
    <xdr:ext cx="534377" cy="259045"/>
    <xdr:sp macro="" textlink="">
      <xdr:nvSpPr>
        <xdr:cNvPr id="252" name="テキスト ボックス 251"/>
        <xdr:cNvSpPr txBox="1"/>
      </xdr:nvSpPr>
      <xdr:spPr>
        <a:xfrm>
          <a:off x="3530111" y="170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27343</xdr:rowOff>
    </xdr:from>
    <xdr:to>
      <xdr:col>15</xdr:col>
      <xdr:colOff>101600</xdr:colOff>
      <xdr:row>99</xdr:row>
      <xdr:rowOff>128943</xdr:rowOff>
    </xdr:to>
    <xdr:sp macro="" textlink="">
      <xdr:nvSpPr>
        <xdr:cNvPr id="253" name="楕円 252"/>
        <xdr:cNvSpPr/>
      </xdr:nvSpPr>
      <xdr:spPr>
        <a:xfrm>
          <a:off x="2857500" y="170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120070</xdr:rowOff>
    </xdr:from>
    <xdr:ext cx="534377" cy="259045"/>
    <xdr:sp macro="" textlink="">
      <xdr:nvSpPr>
        <xdr:cNvPr id="254" name="テキスト ボックス 253"/>
        <xdr:cNvSpPr txBox="1"/>
      </xdr:nvSpPr>
      <xdr:spPr>
        <a:xfrm>
          <a:off x="2641111" y="170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35294</xdr:rowOff>
    </xdr:from>
    <xdr:to>
      <xdr:col>10</xdr:col>
      <xdr:colOff>165100</xdr:colOff>
      <xdr:row>99</xdr:row>
      <xdr:rowOff>136894</xdr:rowOff>
    </xdr:to>
    <xdr:sp macro="" textlink="">
      <xdr:nvSpPr>
        <xdr:cNvPr id="255" name="楕円 254"/>
        <xdr:cNvSpPr/>
      </xdr:nvSpPr>
      <xdr:spPr>
        <a:xfrm>
          <a:off x="1968500" y="170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128021</xdr:rowOff>
    </xdr:from>
    <xdr:ext cx="534377" cy="259045"/>
    <xdr:sp macro="" textlink="">
      <xdr:nvSpPr>
        <xdr:cNvPr id="256" name="テキスト ボックス 255"/>
        <xdr:cNvSpPr txBox="1"/>
      </xdr:nvSpPr>
      <xdr:spPr>
        <a:xfrm>
          <a:off x="1752111" y="1710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41935</xdr:rowOff>
    </xdr:from>
    <xdr:to>
      <xdr:col>6</xdr:col>
      <xdr:colOff>38100</xdr:colOff>
      <xdr:row>99</xdr:row>
      <xdr:rowOff>143535</xdr:rowOff>
    </xdr:to>
    <xdr:sp macro="" textlink="">
      <xdr:nvSpPr>
        <xdr:cNvPr id="257" name="楕円 256"/>
        <xdr:cNvSpPr/>
      </xdr:nvSpPr>
      <xdr:spPr>
        <a:xfrm>
          <a:off x="1079500" y="170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134662</xdr:rowOff>
    </xdr:from>
    <xdr:ext cx="534377" cy="259045"/>
    <xdr:sp macro="" textlink="">
      <xdr:nvSpPr>
        <xdr:cNvPr id="258" name="テキスト ボックス 257"/>
        <xdr:cNvSpPr txBox="1"/>
      </xdr:nvSpPr>
      <xdr:spPr>
        <a:xfrm>
          <a:off x="863111" y="171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46736</xdr:rowOff>
    </xdr:from>
    <xdr:to>
      <xdr:col>55</xdr:col>
      <xdr:colOff>0</xdr:colOff>
      <xdr:row>38</xdr:row>
      <xdr:rowOff>55880</xdr:rowOff>
    </xdr:to>
    <xdr:cxnSp macro="">
      <xdr:nvCxnSpPr>
        <xdr:cNvPr id="287" name="直線コネクタ 286"/>
        <xdr:cNvCxnSpPr/>
      </xdr:nvCxnSpPr>
      <xdr:spPr>
        <a:xfrm flipV="1">
          <a:off x="9639300" y="65618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49784</xdr:rowOff>
    </xdr:from>
    <xdr:to>
      <xdr:col>50</xdr:col>
      <xdr:colOff>114300</xdr:colOff>
      <xdr:row>38</xdr:row>
      <xdr:rowOff>55880</xdr:rowOff>
    </xdr:to>
    <xdr:cxnSp macro="">
      <xdr:nvCxnSpPr>
        <xdr:cNvPr id="290" name="直線コネクタ 289"/>
        <xdr:cNvCxnSpPr/>
      </xdr:nvCxnSpPr>
      <xdr:spPr>
        <a:xfrm>
          <a:off x="8750300" y="656488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32639</xdr:rowOff>
    </xdr:from>
    <xdr:to>
      <xdr:col>45</xdr:col>
      <xdr:colOff>177800</xdr:colOff>
      <xdr:row>38</xdr:row>
      <xdr:rowOff>49784</xdr:rowOff>
    </xdr:to>
    <xdr:cxnSp macro="">
      <xdr:nvCxnSpPr>
        <xdr:cNvPr id="293" name="直線コネクタ 292"/>
        <xdr:cNvCxnSpPr/>
      </xdr:nvCxnSpPr>
      <xdr:spPr>
        <a:xfrm>
          <a:off x="7861300" y="654773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32639</xdr:rowOff>
    </xdr:from>
    <xdr:to>
      <xdr:col>41</xdr:col>
      <xdr:colOff>50800</xdr:colOff>
      <xdr:row>38</xdr:row>
      <xdr:rowOff>36830</xdr:rowOff>
    </xdr:to>
    <xdr:cxnSp macro="">
      <xdr:nvCxnSpPr>
        <xdr:cNvPr id="296" name="直線コネクタ 295"/>
        <xdr:cNvCxnSpPr/>
      </xdr:nvCxnSpPr>
      <xdr:spPr>
        <a:xfrm flipV="1">
          <a:off x="6972300" y="65477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167386</xdr:rowOff>
    </xdr:from>
    <xdr:to>
      <xdr:col>55</xdr:col>
      <xdr:colOff>50800</xdr:colOff>
      <xdr:row>38</xdr:row>
      <xdr:rowOff>97536</xdr:rowOff>
    </xdr:to>
    <xdr:sp macro="" textlink="">
      <xdr:nvSpPr>
        <xdr:cNvPr id="306" name="楕円 305"/>
        <xdr:cNvSpPr/>
      </xdr:nvSpPr>
      <xdr:spPr>
        <a:xfrm>
          <a:off x="104267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145813</xdr:rowOff>
    </xdr:from>
    <xdr:ext cx="378565" cy="259045"/>
    <xdr:sp macro="" textlink="">
      <xdr:nvSpPr>
        <xdr:cNvPr id="307" name="労働費該当値テキスト"/>
        <xdr:cNvSpPr txBox="1"/>
      </xdr:nvSpPr>
      <xdr:spPr>
        <a:xfrm>
          <a:off x="10528300"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xdr:rowOff>
    </xdr:from>
    <xdr:to>
      <xdr:col>50</xdr:col>
      <xdr:colOff>165100</xdr:colOff>
      <xdr:row>38</xdr:row>
      <xdr:rowOff>106680</xdr:rowOff>
    </xdr:to>
    <xdr:sp macro="" textlink="">
      <xdr:nvSpPr>
        <xdr:cNvPr id="308" name="楕円 307"/>
        <xdr:cNvSpPr/>
      </xdr:nvSpPr>
      <xdr:spPr>
        <a:xfrm>
          <a:off x="9588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97807</xdr:rowOff>
    </xdr:from>
    <xdr:ext cx="378565" cy="259045"/>
    <xdr:sp macro="" textlink="">
      <xdr:nvSpPr>
        <xdr:cNvPr id="309" name="テキスト ボックス 308"/>
        <xdr:cNvSpPr txBox="1"/>
      </xdr:nvSpPr>
      <xdr:spPr>
        <a:xfrm>
          <a:off x="9450017"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170434</xdr:rowOff>
    </xdr:from>
    <xdr:to>
      <xdr:col>46</xdr:col>
      <xdr:colOff>38100</xdr:colOff>
      <xdr:row>38</xdr:row>
      <xdr:rowOff>100584</xdr:rowOff>
    </xdr:to>
    <xdr:sp macro="" textlink="">
      <xdr:nvSpPr>
        <xdr:cNvPr id="310" name="楕円 309"/>
        <xdr:cNvSpPr/>
      </xdr:nvSpPr>
      <xdr:spPr>
        <a:xfrm>
          <a:off x="8699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91711</xdr:rowOff>
    </xdr:from>
    <xdr:ext cx="378565" cy="259045"/>
    <xdr:sp macro="" textlink="">
      <xdr:nvSpPr>
        <xdr:cNvPr id="311" name="テキスト ボックス 310"/>
        <xdr:cNvSpPr txBox="1"/>
      </xdr:nvSpPr>
      <xdr:spPr>
        <a:xfrm>
          <a:off x="8561017" y="66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153289</xdr:rowOff>
    </xdr:from>
    <xdr:to>
      <xdr:col>41</xdr:col>
      <xdr:colOff>101600</xdr:colOff>
      <xdr:row>38</xdr:row>
      <xdr:rowOff>83439</xdr:rowOff>
    </xdr:to>
    <xdr:sp macro="" textlink="">
      <xdr:nvSpPr>
        <xdr:cNvPr id="312" name="楕円 311"/>
        <xdr:cNvSpPr/>
      </xdr:nvSpPr>
      <xdr:spPr>
        <a:xfrm>
          <a:off x="7810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74566</xdr:rowOff>
    </xdr:from>
    <xdr:ext cx="378565" cy="259045"/>
    <xdr:sp macro="" textlink="">
      <xdr:nvSpPr>
        <xdr:cNvPr id="313" name="テキスト ボックス 312"/>
        <xdr:cNvSpPr txBox="1"/>
      </xdr:nvSpPr>
      <xdr:spPr>
        <a:xfrm>
          <a:off x="7672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157480</xdr:rowOff>
    </xdr:from>
    <xdr:to>
      <xdr:col>36</xdr:col>
      <xdr:colOff>165100</xdr:colOff>
      <xdr:row>38</xdr:row>
      <xdr:rowOff>87630</xdr:rowOff>
    </xdr:to>
    <xdr:sp macro="" textlink="">
      <xdr:nvSpPr>
        <xdr:cNvPr id="314" name="楕円 313"/>
        <xdr:cNvSpPr/>
      </xdr:nvSpPr>
      <xdr:spPr>
        <a:xfrm>
          <a:off x="6921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78757</xdr:rowOff>
    </xdr:from>
    <xdr:ext cx="378565" cy="259045"/>
    <xdr:sp macro="" textlink="">
      <xdr:nvSpPr>
        <xdr:cNvPr id="315" name="テキスト ボックス 314"/>
        <xdr:cNvSpPr txBox="1"/>
      </xdr:nvSpPr>
      <xdr:spPr>
        <a:xfrm>
          <a:off x="6783017" y="6593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167658</xdr:rowOff>
    </xdr:from>
    <xdr:to>
      <xdr:col>55</xdr:col>
      <xdr:colOff>0</xdr:colOff>
      <xdr:row>58</xdr:row>
      <xdr:rowOff>505</xdr:rowOff>
    </xdr:to>
    <xdr:cxnSp macro="">
      <xdr:nvCxnSpPr>
        <xdr:cNvPr id="342" name="直線コネクタ 341"/>
        <xdr:cNvCxnSpPr/>
      </xdr:nvCxnSpPr>
      <xdr:spPr>
        <a:xfrm flipV="1">
          <a:off x="9639300" y="9940308"/>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505</xdr:rowOff>
    </xdr:from>
    <xdr:to>
      <xdr:col>50</xdr:col>
      <xdr:colOff>114300</xdr:colOff>
      <xdr:row>58</xdr:row>
      <xdr:rowOff>6815</xdr:rowOff>
    </xdr:to>
    <xdr:cxnSp macro="">
      <xdr:nvCxnSpPr>
        <xdr:cNvPr id="345" name="直線コネクタ 344"/>
        <xdr:cNvCxnSpPr/>
      </xdr:nvCxnSpPr>
      <xdr:spPr>
        <a:xfrm flipV="1">
          <a:off x="8750300" y="9944605"/>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168915</xdr:rowOff>
    </xdr:from>
    <xdr:to>
      <xdr:col>45</xdr:col>
      <xdr:colOff>177800</xdr:colOff>
      <xdr:row>58</xdr:row>
      <xdr:rowOff>6815</xdr:rowOff>
    </xdr:to>
    <xdr:cxnSp macro="">
      <xdr:nvCxnSpPr>
        <xdr:cNvPr id="348" name="直線コネクタ 347"/>
        <xdr:cNvCxnSpPr/>
      </xdr:nvCxnSpPr>
      <xdr:spPr>
        <a:xfrm>
          <a:off x="7861300" y="994156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168915</xdr:rowOff>
    </xdr:from>
    <xdr:to>
      <xdr:col>41</xdr:col>
      <xdr:colOff>50800</xdr:colOff>
      <xdr:row>58</xdr:row>
      <xdr:rowOff>13284</xdr:rowOff>
    </xdr:to>
    <xdr:cxnSp macro="">
      <xdr:nvCxnSpPr>
        <xdr:cNvPr id="351" name="直線コネクタ 350"/>
        <xdr:cNvCxnSpPr/>
      </xdr:nvCxnSpPr>
      <xdr:spPr>
        <a:xfrm flipV="1">
          <a:off x="6972300" y="9941565"/>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116858</xdr:rowOff>
    </xdr:from>
    <xdr:to>
      <xdr:col>55</xdr:col>
      <xdr:colOff>50800</xdr:colOff>
      <xdr:row>58</xdr:row>
      <xdr:rowOff>47008</xdr:rowOff>
    </xdr:to>
    <xdr:sp macro="" textlink="">
      <xdr:nvSpPr>
        <xdr:cNvPr id="361" name="楕円 360"/>
        <xdr:cNvSpPr/>
      </xdr:nvSpPr>
      <xdr:spPr>
        <a:xfrm>
          <a:off x="10426700" y="98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95285</xdr:rowOff>
    </xdr:from>
    <xdr:ext cx="469744" cy="259045"/>
    <xdr:sp macro="" textlink="">
      <xdr:nvSpPr>
        <xdr:cNvPr id="362" name="農林水産業費該当値テキスト"/>
        <xdr:cNvSpPr txBox="1"/>
      </xdr:nvSpPr>
      <xdr:spPr>
        <a:xfrm>
          <a:off x="10528300" y="98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121155</xdr:rowOff>
    </xdr:from>
    <xdr:to>
      <xdr:col>50</xdr:col>
      <xdr:colOff>165100</xdr:colOff>
      <xdr:row>58</xdr:row>
      <xdr:rowOff>51305</xdr:rowOff>
    </xdr:to>
    <xdr:sp macro="" textlink="">
      <xdr:nvSpPr>
        <xdr:cNvPr id="363" name="楕円 362"/>
        <xdr:cNvSpPr/>
      </xdr:nvSpPr>
      <xdr:spPr>
        <a:xfrm>
          <a:off x="9588500" y="98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67832</xdr:rowOff>
    </xdr:from>
    <xdr:ext cx="469744" cy="259045"/>
    <xdr:sp macro="" textlink="">
      <xdr:nvSpPr>
        <xdr:cNvPr id="364" name="テキスト ボックス 363"/>
        <xdr:cNvSpPr txBox="1"/>
      </xdr:nvSpPr>
      <xdr:spPr>
        <a:xfrm>
          <a:off x="9404428" y="966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127465</xdr:rowOff>
    </xdr:from>
    <xdr:to>
      <xdr:col>46</xdr:col>
      <xdr:colOff>38100</xdr:colOff>
      <xdr:row>58</xdr:row>
      <xdr:rowOff>57615</xdr:rowOff>
    </xdr:to>
    <xdr:sp macro="" textlink="">
      <xdr:nvSpPr>
        <xdr:cNvPr id="365" name="楕円 364"/>
        <xdr:cNvSpPr/>
      </xdr:nvSpPr>
      <xdr:spPr>
        <a:xfrm>
          <a:off x="86995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48742</xdr:rowOff>
    </xdr:from>
    <xdr:ext cx="469744" cy="259045"/>
    <xdr:sp macro="" textlink="">
      <xdr:nvSpPr>
        <xdr:cNvPr id="366" name="テキスト ボックス 365"/>
        <xdr:cNvSpPr txBox="1"/>
      </xdr:nvSpPr>
      <xdr:spPr>
        <a:xfrm>
          <a:off x="8515428" y="99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118115</xdr:rowOff>
    </xdr:from>
    <xdr:to>
      <xdr:col>41</xdr:col>
      <xdr:colOff>101600</xdr:colOff>
      <xdr:row>58</xdr:row>
      <xdr:rowOff>48265</xdr:rowOff>
    </xdr:to>
    <xdr:sp macro="" textlink="">
      <xdr:nvSpPr>
        <xdr:cNvPr id="367" name="楕円 366"/>
        <xdr:cNvSpPr/>
      </xdr:nvSpPr>
      <xdr:spPr>
        <a:xfrm>
          <a:off x="7810500" y="98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64792</xdr:rowOff>
    </xdr:from>
    <xdr:ext cx="469744" cy="259045"/>
    <xdr:sp macro="" textlink="">
      <xdr:nvSpPr>
        <xdr:cNvPr id="368" name="テキスト ボックス 367"/>
        <xdr:cNvSpPr txBox="1"/>
      </xdr:nvSpPr>
      <xdr:spPr>
        <a:xfrm>
          <a:off x="7626428" y="966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133934</xdr:rowOff>
    </xdr:from>
    <xdr:to>
      <xdr:col>36</xdr:col>
      <xdr:colOff>165100</xdr:colOff>
      <xdr:row>58</xdr:row>
      <xdr:rowOff>64084</xdr:rowOff>
    </xdr:to>
    <xdr:sp macro="" textlink="">
      <xdr:nvSpPr>
        <xdr:cNvPr id="369" name="楕円 368"/>
        <xdr:cNvSpPr/>
      </xdr:nvSpPr>
      <xdr:spPr>
        <a:xfrm>
          <a:off x="69215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55211</xdr:rowOff>
    </xdr:from>
    <xdr:ext cx="469744" cy="259045"/>
    <xdr:sp macro="" textlink="">
      <xdr:nvSpPr>
        <xdr:cNvPr id="370" name="テキスト ボックス 369"/>
        <xdr:cNvSpPr txBox="1"/>
      </xdr:nvSpPr>
      <xdr:spPr>
        <a:xfrm>
          <a:off x="6737428" y="999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148386</xdr:rowOff>
    </xdr:from>
    <xdr:to>
      <xdr:col>55</xdr:col>
      <xdr:colOff>0</xdr:colOff>
      <xdr:row>77</xdr:row>
      <xdr:rowOff>85773</xdr:rowOff>
    </xdr:to>
    <xdr:cxnSp macro="">
      <xdr:nvCxnSpPr>
        <xdr:cNvPr id="397" name="直線コネクタ 396"/>
        <xdr:cNvCxnSpPr/>
      </xdr:nvCxnSpPr>
      <xdr:spPr>
        <a:xfrm>
          <a:off x="9639300" y="13178586"/>
          <a:ext cx="838200" cy="1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148386</xdr:rowOff>
    </xdr:from>
    <xdr:to>
      <xdr:col>50</xdr:col>
      <xdr:colOff>114300</xdr:colOff>
      <xdr:row>78</xdr:row>
      <xdr:rowOff>112131</xdr:rowOff>
    </xdr:to>
    <xdr:cxnSp macro="">
      <xdr:nvCxnSpPr>
        <xdr:cNvPr id="400" name="直線コネクタ 399"/>
        <xdr:cNvCxnSpPr/>
      </xdr:nvCxnSpPr>
      <xdr:spPr>
        <a:xfrm flipV="1">
          <a:off x="8750300" y="13178586"/>
          <a:ext cx="889000" cy="30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109731</xdr:rowOff>
    </xdr:from>
    <xdr:to>
      <xdr:col>45</xdr:col>
      <xdr:colOff>177800</xdr:colOff>
      <xdr:row>78</xdr:row>
      <xdr:rowOff>112131</xdr:rowOff>
    </xdr:to>
    <xdr:cxnSp macro="">
      <xdr:nvCxnSpPr>
        <xdr:cNvPr id="403" name="直線コネクタ 402"/>
        <xdr:cNvCxnSpPr/>
      </xdr:nvCxnSpPr>
      <xdr:spPr>
        <a:xfrm>
          <a:off x="7861300" y="1348283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109731</xdr:rowOff>
    </xdr:from>
    <xdr:to>
      <xdr:col>41</xdr:col>
      <xdr:colOff>50800</xdr:colOff>
      <xdr:row>78</xdr:row>
      <xdr:rowOff>111651</xdr:rowOff>
    </xdr:to>
    <xdr:cxnSp macro="">
      <xdr:nvCxnSpPr>
        <xdr:cNvPr id="406" name="直線コネクタ 405"/>
        <xdr:cNvCxnSpPr/>
      </xdr:nvCxnSpPr>
      <xdr:spPr>
        <a:xfrm flipV="1">
          <a:off x="6972300" y="1348283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34973</xdr:rowOff>
    </xdr:from>
    <xdr:to>
      <xdr:col>55</xdr:col>
      <xdr:colOff>50800</xdr:colOff>
      <xdr:row>77</xdr:row>
      <xdr:rowOff>136573</xdr:rowOff>
    </xdr:to>
    <xdr:sp macro="" textlink="">
      <xdr:nvSpPr>
        <xdr:cNvPr id="416" name="楕円 415"/>
        <xdr:cNvSpPr/>
      </xdr:nvSpPr>
      <xdr:spPr>
        <a:xfrm>
          <a:off x="10426700" y="132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13400</xdr:rowOff>
    </xdr:from>
    <xdr:ext cx="469744" cy="259045"/>
    <xdr:sp macro="" textlink="">
      <xdr:nvSpPr>
        <xdr:cNvPr id="417" name="商工費該当値テキスト"/>
        <xdr:cNvSpPr txBox="1"/>
      </xdr:nvSpPr>
      <xdr:spPr>
        <a:xfrm>
          <a:off x="10528300" y="132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97586</xdr:rowOff>
    </xdr:from>
    <xdr:to>
      <xdr:col>50</xdr:col>
      <xdr:colOff>165100</xdr:colOff>
      <xdr:row>77</xdr:row>
      <xdr:rowOff>27736</xdr:rowOff>
    </xdr:to>
    <xdr:sp macro="" textlink="">
      <xdr:nvSpPr>
        <xdr:cNvPr id="418" name="楕円 417"/>
        <xdr:cNvSpPr/>
      </xdr:nvSpPr>
      <xdr:spPr>
        <a:xfrm>
          <a:off x="9588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44264</xdr:rowOff>
    </xdr:from>
    <xdr:ext cx="534377" cy="259045"/>
    <xdr:sp macro="" textlink="">
      <xdr:nvSpPr>
        <xdr:cNvPr id="419" name="テキスト ボックス 418"/>
        <xdr:cNvSpPr txBox="1"/>
      </xdr:nvSpPr>
      <xdr:spPr>
        <a:xfrm>
          <a:off x="9372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61331</xdr:rowOff>
    </xdr:from>
    <xdr:to>
      <xdr:col>46</xdr:col>
      <xdr:colOff>38100</xdr:colOff>
      <xdr:row>78</xdr:row>
      <xdr:rowOff>162931</xdr:rowOff>
    </xdr:to>
    <xdr:sp macro="" textlink="">
      <xdr:nvSpPr>
        <xdr:cNvPr id="420" name="楕円 419"/>
        <xdr:cNvSpPr/>
      </xdr:nvSpPr>
      <xdr:spPr>
        <a:xfrm>
          <a:off x="8699500" y="134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154058</xdr:rowOff>
    </xdr:from>
    <xdr:ext cx="469744" cy="259045"/>
    <xdr:sp macro="" textlink="">
      <xdr:nvSpPr>
        <xdr:cNvPr id="421" name="テキスト ボックス 420"/>
        <xdr:cNvSpPr txBox="1"/>
      </xdr:nvSpPr>
      <xdr:spPr>
        <a:xfrm>
          <a:off x="8515428" y="135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58931</xdr:rowOff>
    </xdr:from>
    <xdr:to>
      <xdr:col>41</xdr:col>
      <xdr:colOff>101600</xdr:colOff>
      <xdr:row>78</xdr:row>
      <xdr:rowOff>160531</xdr:rowOff>
    </xdr:to>
    <xdr:sp macro="" textlink="">
      <xdr:nvSpPr>
        <xdr:cNvPr id="422" name="楕円 421"/>
        <xdr:cNvSpPr/>
      </xdr:nvSpPr>
      <xdr:spPr>
        <a:xfrm>
          <a:off x="7810500" y="134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151658</xdr:rowOff>
    </xdr:from>
    <xdr:ext cx="469744" cy="259045"/>
    <xdr:sp macro="" textlink="">
      <xdr:nvSpPr>
        <xdr:cNvPr id="423" name="テキスト ボックス 422"/>
        <xdr:cNvSpPr txBox="1"/>
      </xdr:nvSpPr>
      <xdr:spPr>
        <a:xfrm>
          <a:off x="7626428" y="135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60851</xdr:rowOff>
    </xdr:from>
    <xdr:to>
      <xdr:col>36</xdr:col>
      <xdr:colOff>165100</xdr:colOff>
      <xdr:row>78</xdr:row>
      <xdr:rowOff>162451</xdr:rowOff>
    </xdr:to>
    <xdr:sp macro="" textlink="">
      <xdr:nvSpPr>
        <xdr:cNvPr id="424" name="楕円 423"/>
        <xdr:cNvSpPr/>
      </xdr:nvSpPr>
      <xdr:spPr>
        <a:xfrm>
          <a:off x="6921500" y="134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153578</xdr:rowOff>
    </xdr:from>
    <xdr:ext cx="469744" cy="259045"/>
    <xdr:sp macro="" textlink="">
      <xdr:nvSpPr>
        <xdr:cNvPr id="425" name="テキスト ボックス 424"/>
        <xdr:cNvSpPr txBox="1"/>
      </xdr:nvSpPr>
      <xdr:spPr>
        <a:xfrm>
          <a:off x="6737428" y="1352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126682</xdr:rowOff>
    </xdr:from>
    <xdr:to>
      <xdr:col>55</xdr:col>
      <xdr:colOff>0</xdr:colOff>
      <xdr:row>97</xdr:row>
      <xdr:rowOff>51702</xdr:rowOff>
    </xdr:to>
    <xdr:cxnSp macro="">
      <xdr:nvCxnSpPr>
        <xdr:cNvPr id="454" name="直線コネクタ 453"/>
        <xdr:cNvCxnSpPr/>
      </xdr:nvCxnSpPr>
      <xdr:spPr>
        <a:xfrm flipV="1">
          <a:off x="9639300" y="16585882"/>
          <a:ext cx="8382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166382</xdr:rowOff>
    </xdr:from>
    <xdr:to>
      <xdr:col>50</xdr:col>
      <xdr:colOff>114300</xdr:colOff>
      <xdr:row>97</xdr:row>
      <xdr:rowOff>51702</xdr:rowOff>
    </xdr:to>
    <xdr:cxnSp macro="">
      <xdr:nvCxnSpPr>
        <xdr:cNvPr id="457" name="直線コネクタ 456"/>
        <xdr:cNvCxnSpPr/>
      </xdr:nvCxnSpPr>
      <xdr:spPr>
        <a:xfrm>
          <a:off x="8750300" y="16625582"/>
          <a:ext cx="8890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59" name="テキスト ボックス 458"/>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73025</xdr:rowOff>
    </xdr:from>
    <xdr:to>
      <xdr:col>45</xdr:col>
      <xdr:colOff>177800</xdr:colOff>
      <xdr:row>96</xdr:row>
      <xdr:rowOff>166382</xdr:rowOff>
    </xdr:to>
    <xdr:cxnSp macro="">
      <xdr:nvCxnSpPr>
        <xdr:cNvPr id="460" name="直線コネクタ 459"/>
        <xdr:cNvCxnSpPr/>
      </xdr:nvCxnSpPr>
      <xdr:spPr>
        <a:xfrm>
          <a:off x="7861300" y="16532225"/>
          <a:ext cx="889000" cy="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73025</xdr:rowOff>
    </xdr:from>
    <xdr:to>
      <xdr:col>41</xdr:col>
      <xdr:colOff>50800</xdr:colOff>
      <xdr:row>96</xdr:row>
      <xdr:rowOff>82919</xdr:rowOff>
    </xdr:to>
    <xdr:cxnSp macro="">
      <xdr:nvCxnSpPr>
        <xdr:cNvPr id="463" name="直線コネクタ 462"/>
        <xdr:cNvCxnSpPr/>
      </xdr:nvCxnSpPr>
      <xdr:spPr>
        <a:xfrm flipV="1">
          <a:off x="6972300" y="16532225"/>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5" name="テキスト ボックス 464"/>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75882</xdr:rowOff>
    </xdr:from>
    <xdr:to>
      <xdr:col>55</xdr:col>
      <xdr:colOff>50800</xdr:colOff>
      <xdr:row>97</xdr:row>
      <xdr:rowOff>6032</xdr:rowOff>
    </xdr:to>
    <xdr:sp macro="" textlink="">
      <xdr:nvSpPr>
        <xdr:cNvPr id="473" name="楕円 472"/>
        <xdr:cNvSpPr/>
      </xdr:nvSpPr>
      <xdr:spPr>
        <a:xfrm>
          <a:off x="10426700" y="165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54309</xdr:rowOff>
    </xdr:from>
    <xdr:ext cx="534377" cy="259045"/>
    <xdr:sp macro="" textlink="">
      <xdr:nvSpPr>
        <xdr:cNvPr id="474" name="土木費該当値テキスト"/>
        <xdr:cNvSpPr txBox="1"/>
      </xdr:nvSpPr>
      <xdr:spPr>
        <a:xfrm>
          <a:off x="10528300" y="165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xdr:rowOff>
    </xdr:from>
    <xdr:to>
      <xdr:col>50</xdr:col>
      <xdr:colOff>165100</xdr:colOff>
      <xdr:row>97</xdr:row>
      <xdr:rowOff>102502</xdr:rowOff>
    </xdr:to>
    <xdr:sp macro="" textlink="">
      <xdr:nvSpPr>
        <xdr:cNvPr id="475" name="楕円 474"/>
        <xdr:cNvSpPr/>
      </xdr:nvSpPr>
      <xdr:spPr>
        <a:xfrm>
          <a:off x="9588500" y="166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93629</xdr:rowOff>
    </xdr:from>
    <xdr:ext cx="534377" cy="259045"/>
    <xdr:sp macro="" textlink="">
      <xdr:nvSpPr>
        <xdr:cNvPr id="476" name="テキスト ボックス 475"/>
        <xdr:cNvSpPr txBox="1"/>
      </xdr:nvSpPr>
      <xdr:spPr>
        <a:xfrm>
          <a:off x="9372111" y="167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115582</xdr:rowOff>
    </xdr:from>
    <xdr:to>
      <xdr:col>46</xdr:col>
      <xdr:colOff>38100</xdr:colOff>
      <xdr:row>97</xdr:row>
      <xdr:rowOff>45732</xdr:rowOff>
    </xdr:to>
    <xdr:sp macro="" textlink="">
      <xdr:nvSpPr>
        <xdr:cNvPr id="477" name="楕円 476"/>
        <xdr:cNvSpPr/>
      </xdr:nvSpPr>
      <xdr:spPr>
        <a:xfrm>
          <a:off x="8699500" y="165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36859</xdr:rowOff>
    </xdr:from>
    <xdr:ext cx="534377" cy="259045"/>
    <xdr:sp macro="" textlink="">
      <xdr:nvSpPr>
        <xdr:cNvPr id="478" name="テキスト ボックス 477"/>
        <xdr:cNvSpPr txBox="1"/>
      </xdr:nvSpPr>
      <xdr:spPr>
        <a:xfrm>
          <a:off x="8483111" y="1666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22225</xdr:rowOff>
    </xdr:from>
    <xdr:to>
      <xdr:col>41</xdr:col>
      <xdr:colOff>101600</xdr:colOff>
      <xdr:row>96</xdr:row>
      <xdr:rowOff>123825</xdr:rowOff>
    </xdr:to>
    <xdr:sp macro="" textlink="">
      <xdr:nvSpPr>
        <xdr:cNvPr id="479" name="楕円 478"/>
        <xdr:cNvSpPr/>
      </xdr:nvSpPr>
      <xdr:spPr>
        <a:xfrm>
          <a:off x="7810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140352</xdr:rowOff>
    </xdr:from>
    <xdr:ext cx="534377" cy="259045"/>
    <xdr:sp macro="" textlink="">
      <xdr:nvSpPr>
        <xdr:cNvPr id="480" name="テキスト ボックス 479"/>
        <xdr:cNvSpPr txBox="1"/>
      </xdr:nvSpPr>
      <xdr:spPr>
        <a:xfrm>
          <a:off x="7594111" y="162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32119</xdr:rowOff>
    </xdr:from>
    <xdr:to>
      <xdr:col>36</xdr:col>
      <xdr:colOff>165100</xdr:colOff>
      <xdr:row>96</xdr:row>
      <xdr:rowOff>133719</xdr:rowOff>
    </xdr:to>
    <xdr:sp macro="" textlink="">
      <xdr:nvSpPr>
        <xdr:cNvPr id="481" name="楕円 480"/>
        <xdr:cNvSpPr/>
      </xdr:nvSpPr>
      <xdr:spPr>
        <a:xfrm>
          <a:off x="6921500" y="164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124846</xdr:rowOff>
    </xdr:from>
    <xdr:ext cx="534377" cy="259045"/>
    <xdr:sp macro="" textlink="">
      <xdr:nvSpPr>
        <xdr:cNvPr id="482" name="テキスト ボックス 481"/>
        <xdr:cNvSpPr txBox="1"/>
      </xdr:nvSpPr>
      <xdr:spPr>
        <a:xfrm>
          <a:off x="6705111" y="165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146604</xdr:rowOff>
    </xdr:from>
    <xdr:to>
      <xdr:col>85</xdr:col>
      <xdr:colOff>127000</xdr:colOff>
      <xdr:row>37</xdr:row>
      <xdr:rowOff>162331</xdr:rowOff>
    </xdr:to>
    <xdr:cxnSp macro="">
      <xdr:nvCxnSpPr>
        <xdr:cNvPr id="510" name="直線コネクタ 509"/>
        <xdr:cNvCxnSpPr/>
      </xdr:nvCxnSpPr>
      <xdr:spPr>
        <a:xfrm>
          <a:off x="15481300" y="6490254"/>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146604</xdr:rowOff>
    </xdr:from>
    <xdr:to>
      <xdr:col>81</xdr:col>
      <xdr:colOff>50800</xdr:colOff>
      <xdr:row>37</xdr:row>
      <xdr:rowOff>149713</xdr:rowOff>
    </xdr:to>
    <xdr:cxnSp macro="">
      <xdr:nvCxnSpPr>
        <xdr:cNvPr id="513" name="直線コネクタ 512"/>
        <xdr:cNvCxnSpPr/>
      </xdr:nvCxnSpPr>
      <xdr:spPr>
        <a:xfrm flipV="1">
          <a:off x="14592300" y="649025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149713</xdr:rowOff>
    </xdr:from>
    <xdr:to>
      <xdr:col>76</xdr:col>
      <xdr:colOff>114300</xdr:colOff>
      <xdr:row>37</xdr:row>
      <xdr:rowOff>165166</xdr:rowOff>
    </xdr:to>
    <xdr:cxnSp macro="">
      <xdr:nvCxnSpPr>
        <xdr:cNvPr id="516" name="直線コネクタ 515"/>
        <xdr:cNvCxnSpPr/>
      </xdr:nvCxnSpPr>
      <xdr:spPr>
        <a:xfrm flipV="1">
          <a:off x="13703300" y="6493363"/>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165166</xdr:rowOff>
    </xdr:from>
    <xdr:to>
      <xdr:col>71</xdr:col>
      <xdr:colOff>177800</xdr:colOff>
      <xdr:row>38</xdr:row>
      <xdr:rowOff>5375</xdr:rowOff>
    </xdr:to>
    <xdr:cxnSp macro="">
      <xdr:nvCxnSpPr>
        <xdr:cNvPr id="519" name="直線コネクタ 518"/>
        <xdr:cNvCxnSpPr/>
      </xdr:nvCxnSpPr>
      <xdr:spPr>
        <a:xfrm flipV="1">
          <a:off x="12814300" y="650881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111532</xdr:rowOff>
    </xdr:from>
    <xdr:to>
      <xdr:col>85</xdr:col>
      <xdr:colOff>177800</xdr:colOff>
      <xdr:row>38</xdr:row>
      <xdr:rowOff>41681</xdr:rowOff>
    </xdr:to>
    <xdr:sp macro="" textlink="">
      <xdr:nvSpPr>
        <xdr:cNvPr id="529" name="楕円 528"/>
        <xdr:cNvSpPr/>
      </xdr:nvSpPr>
      <xdr:spPr>
        <a:xfrm>
          <a:off x="162687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89959</xdr:rowOff>
    </xdr:from>
    <xdr:ext cx="534377" cy="259045"/>
    <xdr:sp macro="" textlink="">
      <xdr:nvSpPr>
        <xdr:cNvPr id="530" name="消防費該当値テキスト"/>
        <xdr:cNvSpPr txBox="1"/>
      </xdr:nvSpPr>
      <xdr:spPr>
        <a:xfrm>
          <a:off x="16370300" y="643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95804</xdr:rowOff>
    </xdr:from>
    <xdr:to>
      <xdr:col>81</xdr:col>
      <xdr:colOff>101600</xdr:colOff>
      <xdr:row>38</xdr:row>
      <xdr:rowOff>25953</xdr:rowOff>
    </xdr:to>
    <xdr:sp macro="" textlink="">
      <xdr:nvSpPr>
        <xdr:cNvPr id="531" name="楕円 530"/>
        <xdr:cNvSpPr/>
      </xdr:nvSpPr>
      <xdr:spPr>
        <a:xfrm>
          <a:off x="15430500" y="64394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17080</xdr:rowOff>
    </xdr:from>
    <xdr:ext cx="534377" cy="259045"/>
    <xdr:sp macro="" textlink="">
      <xdr:nvSpPr>
        <xdr:cNvPr id="532" name="テキスト ボックス 531"/>
        <xdr:cNvSpPr txBox="1"/>
      </xdr:nvSpPr>
      <xdr:spPr>
        <a:xfrm>
          <a:off x="15214111" y="65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98913</xdr:rowOff>
    </xdr:from>
    <xdr:to>
      <xdr:col>76</xdr:col>
      <xdr:colOff>165100</xdr:colOff>
      <xdr:row>38</xdr:row>
      <xdr:rowOff>29063</xdr:rowOff>
    </xdr:to>
    <xdr:sp macro="" textlink="">
      <xdr:nvSpPr>
        <xdr:cNvPr id="533" name="楕円 532"/>
        <xdr:cNvSpPr/>
      </xdr:nvSpPr>
      <xdr:spPr>
        <a:xfrm>
          <a:off x="14541500" y="64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20190</xdr:rowOff>
    </xdr:from>
    <xdr:ext cx="534377" cy="259045"/>
    <xdr:sp macro="" textlink="">
      <xdr:nvSpPr>
        <xdr:cNvPr id="534" name="テキスト ボックス 533"/>
        <xdr:cNvSpPr txBox="1"/>
      </xdr:nvSpPr>
      <xdr:spPr>
        <a:xfrm>
          <a:off x="14325111" y="65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114366</xdr:rowOff>
    </xdr:from>
    <xdr:to>
      <xdr:col>72</xdr:col>
      <xdr:colOff>38100</xdr:colOff>
      <xdr:row>38</xdr:row>
      <xdr:rowOff>44516</xdr:rowOff>
    </xdr:to>
    <xdr:sp macro="" textlink="">
      <xdr:nvSpPr>
        <xdr:cNvPr id="535" name="楕円 534"/>
        <xdr:cNvSpPr/>
      </xdr:nvSpPr>
      <xdr:spPr>
        <a:xfrm>
          <a:off x="13652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35643</xdr:rowOff>
    </xdr:from>
    <xdr:ext cx="534377" cy="259045"/>
    <xdr:sp macro="" textlink="">
      <xdr:nvSpPr>
        <xdr:cNvPr id="536" name="テキスト ボックス 535"/>
        <xdr:cNvSpPr txBox="1"/>
      </xdr:nvSpPr>
      <xdr:spPr>
        <a:xfrm>
          <a:off x="13436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126024</xdr:rowOff>
    </xdr:from>
    <xdr:to>
      <xdr:col>67</xdr:col>
      <xdr:colOff>101600</xdr:colOff>
      <xdr:row>38</xdr:row>
      <xdr:rowOff>56175</xdr:rowOff>
    </xdr:to>
    <xdr:sp macro="" textlink="">
      <xdr:nvSpPr>
        <xdr:cNvPr id="537" name="楕円 536"/>
        <xdr:cNvSpPr/>
      </xdr:nvSpPr>
      <xdr:spPr>
        <a:xfrm>
          <a:off x="12763500" y="6469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47302</xdr:rowOff>
    </xdr:from>
    <xdr:ext cx="534377" cy="259045"/>
    <xdr:sp macro="" textlink="">
      <xdr:nvSpPr>
        <xdr:cNvPr id="538" name="テキスト ボックス 537"/>
        <xdr:cNvSpPr txBox="1"/>
      </xdr:nvSpPr>
      <xdr:spPr>
        <a:xfrm>
          <a:off x="12547111" y="65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82469</xdr:rowOff>
    </xdr:from>
    <xdr:to>
      <xdr:col>85</xdr:col>
      <xdr:colOff>127000</xdr:colOff>
      <xdr:row>57</xdr:row>
      <xdr:rowOff>30413</xdr:rowOff>
    </xdr:to>
    <xdr:cxnSp macro="">
      <xdr:nvCxnSpPr>
        <xdr:cNvPr id="570" name="直線コネクタ 569"/>
        <xdr:cNvCxnSpPr/>
      </xdr:nvCxnSpPr>
      <xdr:spPr>
        <a:xfrm flipV="1">
          <a:off x="15481300" y="9683669"/>
          <a:ext cx="838200" cy="1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30413</xdr:rowOff>
    </xdr:from>
    <xdr:to>
      <xdr:col>81</xdr:col>
      <xdr:colOff>50800</xdr:colOff>
      <xdr:row>58</xdr:row>
      <xdr:rowOff>3471</xdr:rowOff>
    </xdr:to>
    <xdr:cxnSp macro="">
      <xdr:nvCxnSpPr>
        <xdr:cNvPr id="573" name="直線コネクタ 572"/>
        <xdr:cNvCxnSpPr/>
      </xdr:nvCxnSpPr>
      <xdr:spPr>
        <a:xfrm flipV="1">
          <a:off x="14592300" y="9803063"/>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3471</xdr:rowOff>
    </xdr:from>
    <xdr:to>
      <xdr:col>76</xdr:col>
      <xdr:colOff>114300</xdr:colOff>
      <xdr:row>58</xdr:row>
      <xdr:rowOff>23637</xdr:rowOff>
    </xdr:to>
    <xdr:cxnSp macro="">
      <xdr:nvCxnSpPr>
        <xdr:cNvPr id="576" name="直線コネクタ 575"/>
        <xdr:cNvCxnSpPr/>
      </xdr:nvCxnSpPr>
      <xdr:spPr>
        <a:xfrm flipV="1">
          <a:off x="13703300" y="9947571"/>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61470</xdr:rowOff>
    </xdr:from>
    <xdr:to>
      <xdr:col>71</xdr:col>
      <xdr:colOff>177800</xdr:colOff>
      <xdr:row>58</xdr:row>
      <xdr:rowOff>23637</xdr:rowOff>
    </xdr:to>
    <xdr:cxnSp macro="">
      <xdr:nvCxnSpPr>
        <xdr:cNvPr id="579" name="直線コネクタ 578"/>
        <xdr:cNvCxnSpPr/>
      </xdr:nvCxnSpPr>
      <xdr:spPr>
        <a:xfrm>
          <a:off x="12814300" y="9662670"/>
          <a:ext cx="889000" cy="3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31669</xdr:rowOff>
    </xdr:from>
    <xdr:to>
      <xdr:col>85</xdr:col>
      <xdr:colOff>177800</xdr:colOff>
      <xdr:row>56</xdr:row>
      <xdr:rowOff>133269</xdr:rowOff>
    </xdr:to>
    <xdr:sp macro="" textlink="">
      <xdr:nvSpPr>
        <xdr:cNvPr id="589" name="楕円 588"/>
        <xdr:cNvSpPr/>
      </xdr:nvSpPr>
      <xdr:spPr>
        <a:xfrm>
          <a:off x="16268700" y="963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54546</xdr:rowOff>
    </xdr:from>
    <xdr:ext cx="534377" cy="259045"/>
    <xdr:sp macro="" textlink="">
      <xdr:nvSpPr>
        <xdr:cNvPr id="590" name="教育費該当値テキスト"/>
        <xdr:cNvSpPr txBox="1"/>
      </xdr:nvSpPr>
      <xdr:spPr>
        <a:xfrm>
          <a:off x="16370300" y="94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151063</xdr:rowOff>
    </xdr:from>
    <xdr:to>
      <xdr:col>81</xdr:col>
      <xdr:colOff>101600</xdr:colOff>
      <xdr:row>57</xdr:row>
      <xdr:rowOff>81213</xdr:rowOff>
    </xdr:to>
    <xdr:sp macro="" textlink="">
      <xdr:nvSpPr>
        <xdr:cNvPr id="591" name="楕円 590"/>
        <xdr:cNvSpPr/>
      </xdr:nvSpPr>
      <xdr:spPr>
        <a:xfrm>
          <a:off x="15430500" y="97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72340</xdr:rowOff>
    </xdr:from>
    <xdr:ext cx="534377" cy="259045"/>
    <xdr:sp macro="" textlink="">
      <xdr:nvSpPr>
        <xdr:cNvPr id="592" name="テキスト ボックス 591"/>
        <xdr:cNvSpPr txBox="1"/>
      </xdr:nvSpPr>
      <xdr:spPr>
        <a:xfrm>
          <a:off x="15214111" y="98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124121</xdr:rowOff>
    </xdr:from>
    <xdr:to>
      <xdr:col>76</xdr:col>
      <xdr:colOff>165100</xdr:colOff>
      <xdr:row>58</xdr:row>
      <xdr:rowOff>54271</xdr:rowOff>
    </xdr:to>
    <xdr:sp macro="" textlink="">
      <xdr:nvSpPr>
        <xdr:cNvPr id="593" name="楕円 592"/>
        <xdr:cNvSpPr/>
      </xdr:nvSpPr>
      <xdr:spPr>
        <a:xfrm>
          <a:off x="14541500" y="989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45398</xdr:rowOff>
    </xdr:from>
    <xdr:ext cx="534377" cy="259045"/>
    <xdr:sp macro="" textlink="">
      <xdr:nvSpPr>
        <xdr:cNvPr id="594" name="テキスト ボックス 593"/>
        <xdr:cNvSpPr txBox="1"/>
      </xdr:nvSpPr>
      <xdr:spPr>
        <a:xfrm>
          <a:off x="14325111" y="99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144287</xdr:rowOff>
    </xdr:from>
    <xdr:to>
      <xdr:col>72</xdr:col>
      <xdr:colOff>38100</xdr:colOff>
      <xdr:row>58</xdr:row>
      <xdr:rowOff>74437</xdr:rowOff>
    </xdr:to>
    <xdr:sp macro="" textlink="">
      <xdr:nvSpPr>
        <xdr:cNvPr id="595" name="楕円 594"/>
        <xdr:cNvSpPr/>
      </xdr:nvSpPr>
      <xdr:spPr>
        <a:xfrm>
          <a:off x="13652500" y="99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65564</xdr:rowOff>
    </xdr:from>
    <xdr:ext cx="534377" cy="259045"/>
    <xdr:sp macro="" textlink="">
      <xdr:nvSpPr>
        <xdr:cNvPr id="596" name="テキスト ボックス 595"/>
        <xdr:cNvSpPr txBox="1"/>
      </xdr:nvSpPr>
      <xdr:spPr>
        <a:xfrm>
          <a:off x="13436111" y="100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10670</xdr:rowOff>
    </xdr:from>
    <xdr:to>
      <xdr:col>67</xdr:col>
      <xdr:colOff>101600</xdr:colOff>
      <xdr:row>56</xdr:row>
      <xdr:rowOff>112270</xdr:rowOff>
    </xdr:to>
    <xdr:sp macro="" textlink="">
      <xdr:nvSpPr>
        <xdr:cNvPr id="597" name="楕円 596"/>
        <xdr:cNvSpPr/>
      </xdr:nvSpPr>
      <xdr:spPr>
        <a:xfrm>
          <a:off x="12763500" y="96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128797</xdr:rowOff>
    </xdr:from>
    <xdr:ext cx="534377" cy="259045"/>
    <xdr:sp macro="" textlink="">
      <xdr:nvSpPr>
        <xdr:cNvPr id="598" name="テキスト ボックス 597"/>
        <xdr:cNvSpPr txBox="1"/>
      </xdr:nvSpPr>
      <xdr:spPr>
        <a:xfrm>
          <a:off x="12547111" y="93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63381</xdr:rowOff>
    </xdr:from>
    <xdr:to>
      <xdr:col>85</xdr:col>
      <xdr:colOff>127000</xdr:colOff>
      <xdr:row>79</xdr:row>
      <xdr:rowOff>98879</xdr:rowOff>
    </xdr:to>
    <xdr:cxnSp macro="">
      <xdr:nvCxnSpPr>
        <xdr:cNvPr id="629" name="直線コネクタ 628"/>
        <xdr:cNvCxnSpPr/>
      </xdr:nvCxnSpPr>
      <xdr:spPr>
        <a:xfrm>
          <a:off x="15481300" y="13607931"/>
          <a:ext cx="8382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63381</xdr:rowOff>
    </xdr:from>
    <xdr:to>
      <xdr:col>81</xdr:col>
      <xdr:colOff>50800</xdr:colOff>
      <xdr:row>79</xdr:row>
      <xdr:rowOff>95645</xdr:rowOff>
    </xdr:to>
    <xdr:cxnSp macro="">
      <xdr:nvCxnSpPr>
        <xdr:cNvPr id="632" name="直線コネクタ 631"/>
        <xdr:cNvCxnSpPr/>
      </xdr:nvCxnSpPr>
      <xdr:spPr>
        <a:xfrm flipV="1">
          <a:off x="14592300" y="13607931"/>
          <a:ext cx="889000" cy="3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4" name="テキスト ボックス 633"/>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91825</xdr:rowOff>
    </xdr:from>
    <xdr:to>
      <xdr:col>76</xdr:col>
      <xdr:colOff>114300</xdr:colOff>
      <xdr:row>79</xdr:row>
      <xdr:rowOff>95645</xdr:rowOff>
    </xdr:to>
    <xdr:cxnSp macro="">
      <xdr:nvCxnSpPr>
        <xdr:cNvPr id="635" name="直線コネクタ 634"/>
        <xdr:cNvCxnSpPr/>
      </xdr:nvCxnSpPr>
      <xdr:spPr>
        <a:xfrm>
          <a:off x="13703300" y="13636375"/>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91825</xdr:rowOff>
    </xdr:from>
    <xdr:to>
      <xdr:col>71</xdr:col>
      <xdr:colOff>177800</xdr:colOff>
      <xdr:row>79</xdr:row>
      <xdr:rowOff>98879</xdr:rowOff>
    </xdr:to>
    <xdr:cxnSp macro="">
      <xdr:nvCxnSpPr>
        <xdr:cNvPr id="638" name="直線コネクタ 637"/>
        <xdr:cNvCxnSpPr/>
      </xdr:nvCxnSpPr>
      <xdr:spPr>
        <a:xfrm flipV="1">
          <a:off x="12814300" y="1363637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12581</xdr:rowOff>
    </xdr:from>
    <xdr:to>
      <xdr:col>81</xdr:col>
      <xdr:colOff>101600</xdr:colOff>
      <xdr:row>79</xdr:row>
      <xdr:rowOff>114181</xdr:rowOff>
    </xdr:to>
    <xdr:sp macro="" textlink="">
      <xdr:nvSpPr>
        <xdr:cNvPr id="650" name="楕円 649"/>
        <xdr:cNvSpPr/>
      </xdr:nvSpPr>
      <xdr:spPr>
        <a:xfrm>
          <a:off x="15430500" y="13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130708</xdr:rowOff>
    </xdr:from>
    <xdr:ext cx="469744" cy="259045"/>
    <xdr:sp macro="" textlink="">
      <xdr:nvSpPr>
        <xdr:cNvPr id="651" name="テキスト ボックス 650"/>
        <xdr:cNvSpPr txBox="1"/>
      </xdr:nvSpPr>
      <xdr:spPr>
        <a:xfrm>
          <a:off x="15246428" y="1333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44845</xdr:rowOff>
    </xdr:from>
    <xdr:to>
      <xdr:col>76</xdr:col>
      <xdr:colOff>165100</xdr:colOff>
      <xdr:row>79</xdr:row>
      <xdr:rowOff>146445</xdr:rowOff>
    </xdr:to>
    <xdr:sp macro="" textlink="">
      <xdr:nvSpPr>
        <xdr:cNvPr id="652" name="楕円 651"/>
        <xdr:cNvSpPr/>
      </xdr:nvSpPr>
      <xdr:spPr>
        <a:xfrm>
          <a:off x="14541500" y="13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137572</xdr:rowOff>
    </xdr:from>
    <xdr:ext cx="313932" cy="259045"/>
    <xdr:sp macro="" textlink="">
      <xdr:nvSpPr>
        <xdr:cNvPr id="653" name="テキスト ボックス 652"/>
        <xdr:cNvSpPr txBox="1"/>
      </xdr:nvSpPr>
      <xdr:spPr>
        <a:xfrm>
          <a:off x="14435333" y="13682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41025</xdr:rowOff>
    </xdr:from>
    <xdr:to>
      <xdr:col>72</xdr:col>
      <xdr:colOff>38100</xdr:colOff>
      <xdr:row>79</xdr:row>
      <xdr:rowOff>142625</xdr:rowOff>
    </xdr:to>
    <xdr:sp macro="" textlink="">
      <xdr:nvSpPr>
        <xdr:cNvPr id="654" name="楕円 653"/>
        <xdr:cNvSpPr/>
      </xdr:nvSpPr>
      <xdr:spPr>
        <a:xfrm>
          <a:off x="136525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133752</xdr:rowOff>
    </xdr:from>
    <xdr:ext cx="378565" cy="259045"/>
    <xdr:sp macro="" textlink="">
      <xdr:nvSpPr>
        <xdr:cNvPr id="655" name="テキスト ボックス 654"/>
        <xdr:cNvSpPr txBox="1"/>
      </xdr:nvSpPr>
      <xdr:spPr>
        <a:xfrm>
          <a:off x="13514017" y="13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69811</xdr:rowOff>
    </xdr:from>
    <xdr:to>
      <xdr:col>85</xdr:col>
      <xdr:colOff>127000</xdr:colOff>
      <xdr:row>96</xdr:row>
      <xdr:rowOff>101067</xdr:rowOff>
    </xdr:to>
    <xdr:cxnSp macro="">
      <xdr:nvCxnSpPr>
        <xdr:cNvPr id="686" name="直線コネクタ 685"/>
        <xdr:cNvCxnSpPr/>
      </xdr:nvCxnSpPr>
      <xdr:spPr>
        <a:xfrm>
          <a:off x="15481300" y="16529011"/>
          <a:ext cx="8382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7"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63385</xdr:rowOff>
    </xdr:from>
    <xdr:to>
      <xdr:col>81</xdr:col>
      <xdr:colOff>50800</xdr:colOff>
      <xdr:row>96</xdr:row>
      <xdr:rowOff>69811</xdr:rowOff>
    </xdr:to>
    <xdr:cxnSp macro="">
      <xdr:nvCxnSpPr>
        <xdr:cNvPr id="689" name="直線コネクタ 688"/>
        <xdr:cNvCxnSpPr/>
      </xdr:nvCxnSpPr>
      <xdr:spPr>
        <a:xfrm>
          <a:off x="14592300" y="16522585"/>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63385</xdr:rowOff>
    </xdr:from>
    <xdr:to>
      <xdr:col>76</xdr:col>
      <xdr:colOff>114300</xdr:colOff>
      <xdr:row>96</xdr:row>
      <xdr:rowOff>73127</xdr:rowOff>
    </xdr:to>
    <xdr:cxnSp macro="">
      <xdr:nvCxnSpPr>
        <xdr:cNvPr id="692" name="直線コネクタ 691"/>
        <xdr:cNvCxnSpPr/>
      </xdr:nvCxnSpPr>
      <xdr:spPr>
        <a:xfrm flipV="1">
          <a:off x="13703300" y="16522585"/>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4" name="テキスト ボックス 693"/>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64325</xdr:rowOff>
    </xdr:from>
    <xdr:to>
      <xdr:col>71</xdr:col>
      <xdr:colOff>177800</xdr:colOff>
      <xdr:row>96</xdr:row>
      <xdr:rowOff>73127</xdr:rowOff>
    </xdr:to>
    <xdr:cxnSp macro="">
      <xdr:nvCxnSpPr>
        <xdr:cNvPr id="695" name="直線コネクタ 694"/>
        <xdr:cNvCxnSpPr/>
      </xdr:nvCxnSpPr>
      <xdr:spPr>
        <a:xfrm>
          <a:off x="12814300" y="16523525"/>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50267</xdr:rowOff>
    </xdr:from>
    <xdr:to>
      <xdr:col>85</xdr:col>
      <xdr:colOff>177800</xdr:colOff>
      <xdr:row>96</xdr:row>
      <xdr:rowOff>151867</xdr:rowOff>
    </xdr:to>
    <xdr:sp macro="" textlink="">
      <xdr:nvSpPr>
        <xdr:cNvPr id="705" name="楕円 704"/>
        <xdr:cNvSpPr/>
      </xdr:nvSpPr>
      <xdr:spPr>
        <a:xfrm>
          <a:off x="16268700" y="165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73144</xdr:rowOff>
    </xdr:from>
    <xdr:ext cx="534377" cy="259045"/>
    <xdr:sp macro="" textlink="">
      <xdr:nvSpPr>
        <xdr:cNvPr id="706" name="公債費該当値テキスト"/>
        <xdr:cNvSpPr txBox="1"/>
      </xdr:nvSpPr>
      <xdr:spPr>
        <a:xfrm>
          <a:off x="16370300" y="163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19011</xdr:rowOff>
    </xdr:from>
    <xdr:to>
      <xdr:col>81</xdr:col>
      <xdr:colOff>101600</xdr:colOff>
      <xdr:row>96</xdr:row>
      <xdr:rowOff>120611</xdr:rowOff>
    </xdr:to>
    <xdr:sp macro="" textlink="">
      <xdr:nvSpPr>
        <xdr:cNvPr id="707" name="楕円 706"/>
        <xdr:cNvSpPr/>
      </xdr:nvSpPr>
      <xdr:spPr>
        <a:xfrm>
          <a:off x="15430500" y="164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137138</xdr:rowOff>
    </xdr:from>
    <xdr:ext cx="534377" cy="259045"/>
    <xdr:sp macro="" textlink="">
      <xdr:nvSpPr>
        <xdr:cNvPr id="708" name="テキスト ボックス 707"/>
        <xdr:cNvSpPr txBox="1"/>
      </xdr:nvSpPr>
      <xdr:spPr>
        <a:xfrm>
          <a:off x="15214111" y="162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12585</xdr:rowOff>
    </xdr:from>
    <xdr:to>
      <xdr:col>76</xdr:col>
      <xdr:colOff>165100</xdr:colOff>
      <xdr:row>96</xdr:row>
      <xdr:rowOff>114185</xdr:rowOff>
    </xdr:to>
    <xdr:sp macro="" textlink="">
      <xdr:nvSpPr>
        <xdr:cNvPr id="709" name="楕円 708"/>
        <xdr:cNvSpPr/>
      </xdr:nvSpPr>
      <xdr:spPr>
        <a:xfrm>
          <a:off x="14541500" y="16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130712</xdr:rowOff>
    </xdr:from>
    <xdr:ext cx="534377" cy="259045"/>
    <xdr:sp macro="" textlink="">
      <xdr:nvSpPr>
        <xdr:cNvPr id="710" name="テキスト ボックス 709"/>
        <xdr:cNvSpPr txBox="1"/>
      </xdr:nvSpPr>
      <xdr:spPr>
        <a:xfrm>
          <a:off x="14325111" y="16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22327</xdr:rowOff>
    </xdr:from>
    <xdr:to>
      <xdr:col>72</xdr:col>
      <xdr:colOff>38100</xdr:colOff>
      <xdr:row>96</xdr:row>
      <xdr:rowOff>123927</xdr:rowOff>
    </xdr:to>
    <xdr:sp macro="" textlink="">
      <xdr:nvSpPr>
        <xdr:cNvPr id="711" name="楕円 710"/>
        <xdr:cNvSpPr/>
      </xdr:nvSpPr>
      <xdr:spPr>
        <a:xfrm>
          <a:off x="13652500" y="164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140454</xdr:rowOff>
    </xdr:from>
    <xdr:ext cx="534377" cy="259045"/>
    <xdr:sp macro="" textlink="">
      <xdr:nvSpPr>
        <xdr:cNvPr id="712" name="テキスト ボックス 711"/>
        <xdr:cNvSpPr txBox="1"/>
      </xdr:nvSpPr>
      <xdr:spPr>
        <a:xfrm>
          <a:off x="13436111" y="162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13525</xdr:rowOff>
    </xdr:from>
    <xdr:to>
      <xdr:col>67</xdr:col>
      <xdr:colOff>101600</xdr:colOff>
      <xdr:row>96</xdr:row>
      <xdr:rowOff>115125</xdr:rowOff>
    </xdr:to>
    <xdr:sp macro="" textlink="">
      <xdr:nvSpPr>
        <xdr:cNvPr id="713" name="楕円 712"/>
        <xdr:cNvSpPr/>
      </xdr:nvSpPr>
      <xdr:spPr>
        <a:xfrm>
          <a:off x="12763500" y="164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131652</xdr:rowOff>
    </xdr:from>
    <xdr:ext cx="534377" cy="259045"/>
    <xdr:sp macro="" textlink="">
      <xdr:nvSpPr>
        <xdr:cNvPr id="714" name="テキスト ボックス 713"/>
        <xdr:cNvSpPr txBox="1"/>
      </xdr:nvSpPr>
      <xdr:spPr>
        <a:xfrm>
          <a:off x="12547111" y="162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主な増減内容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前年度実施の特別定額給付金事業費補助金事業費の皆減等により、前年度比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86,292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民間保育所整備事業及び子育て世帯支援給付金事業費の皆増、子育て世帯臨時特別給付金支給事業の事業費増等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新型コロナウイルスワクチン接種事業費の皆増及びバイオマス産業都市推進事業における用地造成等の経費増等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新型コロナウイルス感染症対策事業に係る商品券事業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緑化センター跡地活用事業に係る用地購入費の増等により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小中学校の大規模改修事業費の増等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円の増額となった。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財政調整基金の残額は、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一般会計実質収支額の一部および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普通交付税、地方消費税交付金等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の積み立てが取崩額を上回ったため、増額となった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歳入において普通交付税の臨時交付及び地方消費税交付金等の増収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が影響し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百万円となり、標準財政規模比は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直近５年度において実質赤字は生じておらず、普通会計、公営企業会計ともに健全な財政運営を継続している。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36498093</v>
      </c>
      <c r="BO4" s="488"/>
      <c r="BP4" s="488"/>
      <c r="BQ4" s="488"/>
      <c r="BR4" s="488"/>
      <c r="BS4" s="488"/>
      <c r="BT4" s="488"/>
      <c r="BU4" s="489"/>
      <c r="BV4" s="487">
        <v>39270725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9.6999999999999993</v>
      </c>
      <c r="CU4" s="628"/>
      <c r="CV4" s="628"/>
      <c r="CW4" s="628"/>
      <c r="CX4" s="628"/>
      <c r="CY4" s="628"/>
      <c r="CZ4" s="628"/>
      <c r="DA4" s="629"/>
      <c r="DB4" s="627">
        <v>8.5</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34012024</v>
      </c>
      <c r="BO5" s="459"/>
      <c r="BP5" s="459"/>
      <c r="BQ5" s="459"/>
      <c r="BR5" s="459"/>
      <c r="BS5" s="459"/>
      <c r="BT5" s="459"/>
      <c r="BU5" s="460"/>
      <c r="BV5" s="458">
        <v>37329384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81.599999999999994</v>
      </c>
      <c r="CU5" s="456"/>
      <c r="CV5" s="456"/>
      <c r="CW5" s="456"/>
      <c r="CX5" s="456"/>
      <c r="CY5" s="456"/>
      <c r="CZ5" s="456"/>
      <c r="DA5" s="457"/>
      <c r="DB5" s="455">
        <v>89.9</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2486069</v>
      </c>
      <c r="BO6" s="459"/>
      <c r="BP6" s="459"/>
      <c r="BQ6" s="459"/>
      <c r="BR6" s="459"/>
      <c r="BS6" s="459"/>
      <c r="BT6" s="459"/>
      <c r="BU6" s="460"/>
      <c r="BV6" s="458">
        <v>1941341</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86.7</v>
      </c>
      <c r="CU6" s="602"/>
      <c r="CV6" s="602"/>
      <c r="CW6" s="602"/>
      <c r="CX6" s="602"/>
      <c r="CY6" s="602"/>
      <c r="CZ6" s="602"/>
      <c r="DA6" s="603"/>
      <c r="DB6" s="601">
        <v>94.3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733538</v>
      </c>
      <c r="BO7" s="459"/>
      <c r="BP7" s="459"/>
      <c r="BQ7" s="459"/>
      <c r="BR7" s="459"/>
      <c r="BS7" s="459"/>
      <c r="BT7" s="459"/>
      <c r="BU7" s="460"/>
      <c r="BV7" s="458">
        <v>494524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18021462</v>
      </c>
      <c r="CU7" s="459"/>
      <c r="CV7" s="459"/>
      <c r="CW7" s="459"/>
      <c r="CX7" s="459"/>
      <c r="CY7" s="459"/>
      <c r="CZ7" s="459"/>
      <c r="DA7" s="460"/>
      <c r="DB7" s="458">
        <v>17079482</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1752531</v>
      </c>
      <c r="BO8" s="459"/>
      <c r="BP8" s="459"/>
      <c r="BQ8" s="459"/>
      <c r="BR8" s="459"/>
      <c r="BS8" s="459"/>
      <c r="BT8" s="459"/>
      <c r="BU8" s="460"/>
      <c r="BV8" s="458">
        <v>1446817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0.61</v>
      </c>
      <c r="CU8" s="562"/>
      <c r="CV8" s="562"/>
      <c r="CW8" s="562"/>
      <c r="CX8" s="562"/>
      <c r="CY8" s="562"/>
      <c r="CZ8" s="562"/>
      <c r="DA8" s="563"/>
      <c r="DB8" s="561">
        <v>0.63</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75313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305714</v>
      </c>
      <c r="BO9" s="459"/>
      <c r="BP9" s="459"/>
      <c r="BQ9" s="459"/>
      <c r="BR9" s="459"/>
      <c r="BS9" s="459"/>
      <c r="BT9" s="459"/>
      <c r="BU9" s="460"/>
      <c r="BV9" s="458">
        <v>748635</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11.7</v>
      </c>
      <c r="CU9" s="456"/>
      <c r="CV9" s="456"/>
      <c r="CW9" s="456"/>
      <c r="CX9" s="456"/>
      <c r="CY9" s="456"/>
      <c r="CZ9" s="456"/>
      <c r="DA9" s="457"/>
      <c r="DB9" s="455">
        <v>12.8</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74386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116</v>
      </c>
      <c r="AV10" s="517"/>
      <c r="AW10" s="517"/>
      <c r="AX10" s="517"/>
      <c r="AY10" s="472" t="s">
        <v>121</v>
      </c>
      <c r="AZ10" s="473"/>
      <c r="BA10" s="473"/>
      <c r="BB10" s="473"/>
      <c r="BC10" s="473"/>
      <c r="BD10" s="473"/>
      <c r="BE10" s="473"/>
      <c r="BF10" s="473"/>
      <c r="BG10" s="473"/>
      <c r="BH10" s="473"/>
      <c r="BI10" s="473"/>
      <c r="BJ10" s="473"/>
      <c r="BK10" s="473"/>
      <c r="BL10" s="473"/>
      <c r="BM10" s="474"/>
      <c r="BN10" s="458">
        <v>1750872</v>
      </c>
      <c r="BO10" s="459"/>
      <c r="BP10" s="459"/>
      <c r="BQ10" s="459"/>
      <c r="BR10" s="459"/>
      <c r="BS10" s="459"/>
      <c r="BT10" s="459"/>
      <c r="BU10" s="460"/>
      <c r="BV10" s="458">
        <v>1077123</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116</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76343</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884264</v>
      </c>
      <c r="BO12" s="459"/>
      <c r="BP12" s="459"/>
      <c r="BQ12" s="459"/>
      <c r="BR12" s="459"/>
      <c r="BS12" s="459"/>
      <c r="BT12" s="459"/>
      <c r="BU12" s="460"/>
      <c r="BV12" s="458">
        <v>2087908</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137</v>
      </c>
      <c r="N13" s="543"/>
      <c r="O13" s="543"/>
      <c r="P13" s="543"/>
      <c r="Q13" s="544"/>
      <c r="R13" s="545">
        <v>75111</v>
      </c>
      <c r="S13" s="546"/>
      <c r="T13" s="546"/>
      <c r="U13" s="546"/>
      <c r="V13" s="547"/>
      <c r="W13" s="548" t="s">
        <v>138</v>
      </c>
      <c r="X13" s="444"/>
      <c r="Y13" s="444"/>
      <c r="Z13" s="444"/>
      <c r="AA13" s="444"/>
      <c r="AB13" s="445"/>
      <c r="AC13" s="411">
        <v>909</v>
      </c>
      <c r="AD13" s="412"/>
      <c r="AE13" s="412"/>
      <c r="AF13" s="412"/>
      <c r="AG13" s="413"/>
      <c r="AH13" s="411">
        <v>986</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1172322</v>
      </c>
      <c r="BO13" s="459"/>
      <c r="BP13" s="459"/>
      <c r="BQ13" s="459"/>
      <c r="BR13" s="459"/>
      <c r="BS13" s="459"/>
      <c r="BT13" s="459"/>
      <c r="BU13" s="460"/>
      <c r="BV13" s="458">
        <v>-262150</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6.1</v>
      </c>
      <c r="CU13" s="456"/>
      <c r="CV13" s="456"/>
      <c r="CW13" s="456"/>
      <c r="CX13" s="456"/>
      <c r="CY13" s="456"/>
      <c r="CZ13" s="456"/>
      <c r="DA13" s="457"/>
      <c r="DB13" s="455">
        <v>6.8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143</v>
      </c>
      <c r="M14" s="585"/>
      <c r="N14" s="585"/>
      <c r="O14" s="585"/>
      <c r="P14" s="585"/>
      <c r="Q14" s="586"/>
      <c r="R14" s="545">
        <v>76038</v>
      </c>
      <c r="S14" s="546"/>
      <c r="T14" s="546"/>
      <c r="U14" s="546"/>
      <c r="V14" s="547"/>
      <c r="W14" s="549"/>
      <c r="X14" s="447"/>
      <c r="Y14" s="447"/>
      <c r="Z14" s="447"/>
      <c r="AA14" s="447"/>
      <c r="AB14" s="448"/>
      <c r="AC14" s="538">
        <v>2.5</v>
      </c>
      <c r="AD14" s="539"/>
      <c r="AE14" s="539"/>
      <c r="AF14" s="539"/>
      <c r="AG14" s="540"/>
      <c r="AH14" s="538">
        <v>2.8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128</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74866</v>
      </c>
      <c r="S15" s="546"/>
      <c r="T15" s="546"/>
      <c r="U15" s="546"/>
      <c r="V15" s="547"/>
      <c r="W15" s="548" t="s">
        <v>146</v>
      </c>
      <c r="X15" s="444"/>
      <c r="Y15" s="444"/>
      <c r="Z15" s="444"/>
      <c r="AA15" s="444"/>
      <c r="AB15" s="445"/>
      <c r="AC15" s="411">
        <v>10574</v>
      </c>
      <c r="AD15" s="412"/>
      <c r="AE15" s="412"/>
      <c r="AF15" s="412"/>
      <c r="AG15" s="413"/>
      <c r="AH15" s="411">
        <v>10694</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8669108</v>
      </c>
      <c r="BO15" s="488"/>
      <c r="BP15" s="488"/>
      <c r="BQ15" s="488"/>
      <c r="BR15" s="488"/>
      <c r="BS15" s="488"/>
      <c r="BT15" s="488"/>
      <c r="BU15" s="489"/>
      <c r="BV15" s="487">
        <v>8757079</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29.2</v>
      </c>
      <c r="AD16" s="539"/>
      <c r="AE16" s="539"/>
      <c r="AF16" s="539"/>
      <c r="AG16" s="540"/>
      <c r="AH16" s="538">
        <v>29.9</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14608715</v>
      </c>
      <c r="BO16" s="459"/>
      <c r="BP16" s="459"/>
      <c r="BQ16" s="459"/>
      <c r="BR16" s="459"/>
      <c r="BS16" s="459"/>
      <c r="BT16" s="459"/>
      <c r="BU16" s="460"/>
      <c r="BV16" s="458">
        <v>13863618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24747</v>
      </c>
      <c r="AD17" s="412"/>
      <c r="AE17" s="412"/>
      <c r="AF17" s="412"/>
      <c r="AG17" s="413"/>
      <c r="AH17" s="411">
        <v>24111</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10923738</v>
      </c>
      <c r="BO17" s="459"/>
      <c r="BP17" s="459"/>
      <c r="BQ17" s="459"/>
      <c r="BR17" s="459"/>
      <c r="BS17" s="459"/>
      <c r="BT17" s="459"/>
      <c r="BU17" s="460"/>
      <c r="BV17" s="458">
        <v>11093704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71.95</v>
      </c>
      <c r="M18" s="511"/>
      <c r="N18" s="511"/>
      <c r="O18" s="511"/>
      <c r="P18" s="511"/>
      <c r="Q18" s="511"/>
      <c r="R18" s="512"/>
      <c r="S18" s="512"/>
      <c r="T18" s="512"/>
      <c r="U18" s="512"/>
      <c r="V18" s="513"/>
      <c r="W18" s="529"/>
      <c r="X18" s="530"/>
      <c r="Y18" s="530"/>
      <c r="Z18" s="530"/>
      <c r="AA18" s="530"/>
      <c r="AB18" s="554"/>
      <c r="AC18" s="428">
        <v>68.3</v>
      </c>
      <c r="AD18" s="429"/>
      <c r="AE18" s="429"/>
      <c r="AF18" s="429"/>
      <c r="AG18" s="514"/>
      <c r="AH18" s="428">
        <v>67.400000000000006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15193255</v>
      </c>
      <c r="BO18" s="459"/>
      <c r="BP18" s="459"/>
      <c r="BQ18" s="459"/>
      <c r="BR18" s="459"/>
      <c r="BS18" s="459"/>
      <c r="BT18" s="459"/>
      <c r="BU18" s="460"/>
      <c r="BV18" s="458">
        <v>15226015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1047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23233341</v>
      </c>
      <c r="BO19" s="459"/>
      <c r="BP19" s="459"/>
      <c r="BQ19" s="459"/>
      <c r="BR19" s="459"/>
      <c r="BS19" s="459"/>
      <c r="BT19" s="459"/>
      <c r="BU19" s="460"/>
      <c r="BV19" s="458">
        <v>22617340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31039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22554059</v>
      </c>
      <c r="BO22" s="488"/>
      <c r="BP22" s="488"/>
      <c r="BQ22" s="488"/>
      <c r="BR22" s="488"/>
      <c r="BS22" s="488"/>
      <c r="BT22" s="488"/>
      <c r="BU22" s="489"/>
      <c r="BV22" s="487">
        <v>22261425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11829700</v>
      </c>
      <c r="BO23" s="459"/>
      <c r="BP23" s="459"/>
      <c r="BQ23" s="459"/>
      <c r="BR23" s="459"/>
      <c r="BS23" s="459"/>
      <c r="BT23" s="459"/>
      <c r="BU23" s="460"/>
      <c r="BV23" s="458">
        <v>10943527</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7500</v>
      </c>
      <c r="R24" s="412"/>
      <c r="S24" s="412"/>
      <c r="T24" s="412"/>
      <c r="U24" s="412"/>
      <c r="V24" s="413"/>
      <c r="W24" s="501"/>
      <c r="X24" s="438"/>
      <c r="Y24" s="439"/>
      <c r="Z24" s="414" t="s">
        <v>171</v>
      </c>
      <c r="AA24" s="415"/>
      <c r="AB24" s="415"/>
      <c r="AC24" s="415"/>
      <c r="AD24" s="415"/>
      <c r="AE24" s="415"/>
      <c r="AF24" s="415"/>
      <c r="AG24" s="416"/>
      <c r="AH24" s="411">
        <v>418</v>
      </c>
      <c r="AI24" s="412"/>
      <c r="AJ24" s="412"/>
      <c r="AK24" s="412"/>
      <c r="AL24" s="413"/>
      <c r="AM24" s="411">
        <v>1274482</v>
      </c>
      <c r="AN24" s="412"/>
      <c r="AO24" s="412"/>
      <c r="AP24" s="412"/>
      <c r="AQ24" s="412"/>
      <c r="AR24" s="413"/>
      <c r="AS24" s="411">
        <v>3049</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12655865</v>
      </c>
      <c r="BO24" s="459"/>
      <c r="BP24" s="459"/>
      <c r="BQ24" s="459"/>
      <c r="BR24" s="459"/>
      <c r="BS24" s="459"/>
      <c r="BT24" s="459"/>
      <c r="BU24" s="460"/>
      <c r="BV24" s="458">
        <v>12627355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6300</v>
      </c>
      <c r="R25" s="412"/>
      <c r="S25" s="412"/>
      <c r="T25" s="412"/>
      <c r="U25" s="412"/>
      <c r="V25" s="413"/>
      <c r="W25" s="501"/>
      <c r="X25" s="438"/>
      <c r="Y25" s="439"/>
      <c r="Z25" s="414" t="s">
        <v>174</v>
      </c>
      <c r="AA25" s="415"/>
      <c r="AB25" s="415"/>
      <c r="AC25" s="415"/>
      <c r="AD25" s="415"/>
      <c r="AE25" s="415"/>
      <c r="AF25" s="415"/>
      <c r="AG25" s="416"/>
      <c r="AH25" s="411" t="s">
        <v>128</v>
      </c>
      <c r="AI25" s="412"/>
      <c r="AJ25" s="412"/>
      <c r="AK25" s="412"/>
      <c r="AL25" s="413"/>
      <c r="AM25" s="411" t="s">
        <v>175</v>
      </c>
      <c r="AN25" s="412"/>
      <c r="AO25" s="412"/>
      <c r="AP25" s="412"/>
      <c r="AQ25" s="412"/>
      <c r="AR25" s="413"/>
      <c r="AS25" s="411" t="s">
        <v>128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594757</v>
      </c>
      <c r="BO25" s="488"/>
      <c r="BP25" s="488"/>
      <c r="BQ25" s="488"/>
      <c r="BR25" s="488"/>
      <c r="BS25" s="488"/>
      <c r="BT25" s="488"/>
      <c r="BU25" s="489"/>
      <c r="BV25" s="487">
        <v>405786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5600</v>
      </c>
      <c r="R26" s="412"/>
      <c r="S26" s="412"/>
      <c r="T26" s="412"/>
      <c r="U26" s="412"/>
      <c r="V26" s="413"/>
      <c r="W26" s="501"/>
      <c r="X26" s="438"/>
      <c r="Y26" s="439"/>
      <c r="Z26" s="414" t="s">
        <v>178</v>
      </c>
      <c r="AA26" s="469"/>
      <c r="AB26" s="469"/>
      <c r="AC26" s="469"/>
      <c r="AD26" s="469"/>
      <c r="AE26" s="469"/>
      <c r="AF26" s="469"/>
      <c r="AG26" s="470"/>
      <c r="AH26" s="411">
        <v>6</v>
      </c>
      <c r="AI26" s="412"/>
      <c r="AJ26" s="412"/>
      <c r="AK26" s="412"/>
      <c r="AL26" s="413"/>
      <c r="AM26" s="411">
        <v>16902</v>
      </c>
      <c r="AN26" s="412"/>
      <c r="AO26" s="412"/>
      <c r="AP26" s="412"/>
      <c r="AQ26" s="412"/>
      <c r="AR26" s="413"/>
      <c r="AS26" s="411">
        <v>2817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180</v>
      </c>
      <c r="BO26" s="459"/>
      <c r="BP26" s="459"/>
      <c r="BQ26" s="459"/>
      <c r="BR26" s="459"/>
      <c r="BS26" s="459"/>
      <c r="BT26" s="459"/>
      <c r="BU26" s="460"/>
      <c r="BV26" s="458" t="s">
        <v>180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181</v>
      </c>
      <c r="F27" s="415"/>
      <c r="G27" s="415"/>
      <c r="H27" s="415"/>
      <c r="I27" s="415"/>
      <c r="J27" s="415"/>
      <c r="K27" s="416"/>
      <c r="L27" s="411">
        <v>1</v>
      </c>
      <c r="M27" s="412"/>
      <c r="N27" s="412"/>
      <c r="O27" s="412"/>
      <c r="P27" s="413"/>
      <c r="Q27" s="411">
        <v>4000</v>
      </c>
      <c r="R27" s="412"/>
      <c r="S27" s="412"/>
      <c r="T27" s="412"/>
      <c r="U27" s="412"/>
      <c r="V27" s="413"/>
      <c r="W27" s="501"/>
      <c r="X27" s="438"/>
      <c r="Y27" s="439"/>
      <c r="Z27" s="414" t="s">
        <v>182</v>
      </c>
      <c r="AA27" s="415"/>
      <c r="AB27" s="415"/>
      <c r="AC27" s="415"/>
      <c r="AD27" s="415"/>
      <c r="AE27" s="415"/>
      <c r="AF27" s="415"/>
      <c r="AG27" s="416"/>
      <c r="AH27" s="411" t="s">
        <v>128</v>
      </c>
      <c r="AI27" s="412"/>
      <c r="AJ27" s="412"/>
      <c r="AK27" s="412"/>
      <c r="AL27" s="413"/>
      <c r="AM27" s="411" t="s">
        <v>180</v>
      </c>
      <c r="AN27" s="412"/>
      <c r="AO27" s="412"/>
      <c r="AP27" s="412"/>
      <c r="AQ27" s="412"/>
      <c r="AR27" s="413"/>
      <c r="AS27" s="411" t="s">
        <v>175</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772484</v>
      </c>
      <c r="BO27" s="493"/>
      <c r="BP27" s="493"/>
      <c r="BQ27" s="493"/>
      <c r="BR27" s="493"/>
      <c r="BS27" s="493"/>
      <c r="BT27" s="493"/>
      <c r="BU27" s="494"/>
      <c r="BV27" s="492">
        <v>772158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184</v>
      </c>
      <c r="F28" s="415"/>
      <c r="G28" s="415"/>
      <c r="H28" s="415"/>
      <c r="I28" s="415"/>
      <c r="J28" s="415"/>
      <c r="K28" s="416"/>
      <c r="L28" s="411">
        <v>1</v>
      </c>
      <c r="M28" s="412"/>
      <c r="N28" s="412"/>
      <c r="O28" s="412"/>
      <c r="P28" s="413"/>
      <c r="Q28" s="411">
        <v>3600</v>
      </c>
      <c r="R28" s="412"/>
      <c r="S28" s="412"/>
      <c r="T28" s="412"/>
      <c r="U28" s="412"/>
      <c r="V28" s="413"/>
      <c r="W28" s="501"/>
      <c r="X28" s="438"/>
      <c r="Y28" s="439"/>
      <c r="Z28" s="414" t="s">
        <v>185</v>
      </c>
      <c r="AA28" s="415"/>
      <c r="AB28" s="415"/>
      <c r="AC28" s="415"/>
      <c r="AD28" s="415"/>
      <c r="AE28" s="415"/>
      <c r="AF28" s="415"/>
      <c r="AG28" s="416"/>
      <c r="AH28" s="411" t="s">
        <v>128</v>
      </c>
      <c r="AI28" s="412"/>
      <c r="AJ28" s="412"/>
      <c r="AK28" s="412"/>
      <c r="AL28" s="413"/>
      <c r="AM28" s="411" t="s">
        <v>180</v>
      </c>
      <c r="AN28" s="412"/>
      <c r="AO28" s="412"/>
      <c r="AP28" s="412"/>
      <c r="AQ28" s="412"/>
      <c r="AR28" s="413"/>
      <c r="AS28" s="411" t="s">
        <v>180</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4479579</v>
      </c>
      <c r="BO28" s="488"/>
      <c r="BP28" s="488"/>
      <c r="BQ28" s="488"/>
      <c r="BR28" s="488"/>
      <c r="BS28" s="488"/>
      <c r="BT28" s="488"/>
      <c r="BU28" s="489"/>
      <c r="BV28" s="487">
        <v>3612971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187</v>
      </c>
      <c r="F29" s="415"/>
      <c r="G29" s="415"/>
      <c r="H29" s="415"/>
      <c r="I29" s="415"/>
      <c r="J29" s="415"/>
      <c r="K29" s="416"/>
      <c r="L29" s="411">
        <v>20</v>
      </c>
      <c r="M29" s="412"/>
      <c r="N29" s="412"/>
      <c r="O29" s="412"/>
      <c r="P29" s="413"/>
      <c r="Q29" s="411">
        <v>3500</v>
      </c>
      <c r="R29" s="412"/>
      <c r="S29" s="412"/>
      <c r="T29" s="412"/>
      <c r="U29" s="412"/>
      <c r="V29" s="413"/>
      <c r="W29" s="502"/>
      <c r="X29" s="503"/>
      <c r="Y29" s="504"/>
      <c r="Z29" s="414" t="s">
        <v>188</v>
      </c>
      <c r="AA29" s="415"/>
      <c r="AB29" s="415"/>
      <c r="AC29" s="415"/>
      <c r="AD29" s="415"/>
      <c r="AE29" s="415"/>
      <c r="AF29" s="415"/>
      <c r="AG29" s="416"/>
      <c r="AH29" s="411">
        <v>418</v>
      </c>
      <c r="AI29" s="412"/>
      <c r="AJ29" s="412"/>
      <c r="AK29" s="412"/>
      <c r="AL29" s="413"/>
      <c r="AM29" s="411">
        <v>1274482</v>
      </c>
      <c r="AN29" s="412"/>
      <c r="AO29" s="412"/>
      <c r="AP29" s="412"/>
      <c r="AQ29" s="412"/>
      <c r="AR29" s="413"/>
      <c r="AS29" s="411">
        <v>3049</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496879</v>
      </c>
      <c r="BO29" s="459"/>
      <c r="BP29" s="459"/>
      <c r="BQ29" s="459"/>
      <c r="BR29" s="459"/>
      <c r="BS29" s="459"/>
      <c r="BT29" s="459"/>
      <c r="BU29" s="460"/>
      <c r="BV29" s="458">
        <v>179479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97.8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4948589</v>
      </c>
      <c r="BO30" s="493"/>
      <c r="BP30" s="493"/>
      <c r="BQ30" s="493"/>
      <c r="BR30" s="493"/>
      <c r="BS30" s="493"/>
      <c r="BT30" s="493"/>
      <c r="BU30" s="494"/>
      <c r="BV30" s="492">
        <v>4737531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199</v>
      </c>
      <c r="X33" s="409"/>
      <c r="Y33" s="409"/>
      <c r="Z33" s="409"/>
      <c r="AA33" s="409"/>
      <c r="AB33" s="409"/>
      <c r="AC33" s="409"/>
      <c r="AD33" s="409"/>
      <c r="AE33" s="409"/>
      <c r="AF33" s="409"/>
      <c r="AG33" s="409"/>
      <c r="AH33" s="409"/>
      <c r="AI33" s="409"/>
      <c r="AJ33" s="409"/>
      <c r="AK33" s="409"/>
      <c r="AL33" s="203"/>
      <c r="AM33" s="410" t="s">
        <v>200</v>
      </c>
      <c r="AN33" s="410"/>
      <c r="AO33" s="409" t="s">
        <v>199</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204</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8</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IF('各会計、関係団体の財政状況及び健全化判断比率'!B35="","",'各会計、関係団体の財政状況及び健全化判断比率'!B35)</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14</v>
      </c>
      <c r="BX34" s="406"/>
      <c r="BY34" s="407" t="str">
        <f>IF('各会計、関係団体の財政状況及び健全化判断比率'!B68="","",'各会計、関係団体の財政状況及び健全化判断比率'!B68)</f>
        <v>甲府地区広域行政事務組合一般会計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9</v>
      </c>
      <c r="AN35" s="406"/>
      <c r="AO35" s="407" t="str">
        <f>IF('各会計、関係団体の財政状況及び健全化判断比率'!B33="","",'各会計、関係団体の財政状況及び健全化判断比率'!B33)</f>
        <v>簡易水道事業会計</v>
      </c>
      <c r="AP35" s="407"/>
      <c r="AQ35" s="407"/>
      <c r="AR35" s="407"/>
      <c r="AS35" s="407"/>
      <c r="AT35" s="407"/>
      <c r="AU35" s="407"/>
      <c r="AV35" s="407"/>
      <c r="AW35" s="407"/>
      <c r="AX35" s="407"/>
      <c r="AY35" s="407"/>
      <c r="AZ35" s="407"/>
      <c r="BA35" s="407"/>
      <c r="BB35" s="407"/>
      <c r="BC35" s="407"/>
      <c r="BD35" s="178"/>
      <c r="BE35" s="406">
        <f t="shared" ref="BE35:BE43" si="1">IF(BG35="","",BE34+1)</f>
        <v>12</v>
      </c>
      <c r="BF35" s="406"/>
      <c r="BG35" s="407" t="str">
        <f>IF('各会計、関係団体の財政状況及び健全化判断比率'!B36="","",'各会計、関係団体の財政状況及び健全化判断比率'!B36)</f>
        <v>合併浄化槽事業特別会計</v>
      </c>
      <c r="BH35" s="407"/>
      <c r="BI35" s="407"/>
      <c r="BJ35" s="407"/>
      <c r="BK35" s="407"/>
      <c r="BL35" s="407"/>
      <c r="BM35" s="407"/>
      <c r="BN35" s="407"/>
      <c r="BO35" s="407"/>
      <c r="BP35" s="407"/>
      <c r="BQ35" s="407"/>
      <c r="BR35" s="407"/>
      <c r="BS35" s="407"/>
      <c r="BT35" s="407"/>
      <c r="BU35" s="407"/>
      <c r="BV35" s="178"/>
      <c r="BW35" s="406">
        <f t="shared" ref="BW35:BW43" si="2">IF(BY35="","",BW34+1)</f>
        <v>15</v>
      </c>
      <c r="BX35" s="406"/>
      <c r="BY35" s="407" t="str">
        <f>IF('各会計、関係団体の財政状況及び健全化判断比率'!B69="","",'各会計、関係団体の財政状況及び健全化判断比率'!B69)</f>
        <v>甲府地区広域行政事務組合消防事業特別会計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地域し尿処理施設特別会計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f t="shared" si="0"/>
        <v>10</v>
      </c>
      <c r="AN36" s="406"/>
      <c r="AO36" s="407" t="str">
        <f>IF('各会計、関係団体の財政状況及び健全化判断比率'!B34="","",'各会計、関係団体の財政状況及び健全化判断比率'!B34)</f>
        <v>下水道事業会計</v>
      </c>
      <c r="AP36" s="407"/>
      <c r="AQ36" s="407"/>
      <c r="AR36" s="407"/>
      <c r="AS36" s="407"/>
      <c r="AT36" s="407"/>
      <c r="AU36" s="407"/>
      <c r="AV36" s="407"/>
      <c r="AW36" s="407"/>
      <c r="AX36" s="407"/>
      <c r="AY36" s="407"/>
      <c r="AZ36" s="407"/>
      <c r="BA36" s="407"/>
      <c r="BB36" s="407"/>
      <c r="BC36" s="407"/>
      <c r="BD36" s="178"/>
      <c r="BE36" s="406">
        <f t="shared" si="1"/>
        <v>13</v>
      </c>
      <c r="BF36" s="406"/>
      <c r="BG36" s="407" t="str">
        <f>IF('各会計、関係団体の財政状況及び健全化判断比率'!B37="","",'各会計、関係団体の財政状況及び健全化判断比率'!B37)</f>
        <v>宅地開発事業特別会計</v>
      </c>
      <c r="BH36" s="407"/>
      <c r="BI36" s="407"/>
      <c r="BJ36" s="407"/>
      <c r="BK36" s="407"/>
      <c r="BL36" s="407"/>
      <c r="BM36" s="407"/>
      <c r="BN36" s="407"/>
      <c r="BO36" s="407"/>
      <c r="BP36" s="407"/>
      <c r="BQ36" s="407"/>
      <c r="BR36" s="407"/>
      <c r="BS36" s="407"/>
      <c r="BT36" s="407"/>
      <c r="BU36" s="407"/>
      <c r="BV36" s="178"/>
      <c r="BW36" s="406">
        <f t="shared" si="2"/>
        <v>16</v>
      </c>
      <c r="BX36" s="406"/>
      <c r="BY36" s="407" t="str">
        <f>IF('各会計、関係団体の財政状況及び健全化判断比率'!B70="","",'各会計、関係団体の財政状況及び健全化判断比率'!B70)</f>
        <v>甲府地区広域行政事務組合国母公園管理事業特別会計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介護サービス特別会計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17</v>
      </c>
      <c r="BX37" s="406"/>
      <c r="BY37" s="407" t="str">
        <f>IF('各会計、関係団体の財政状況及び健全化判断比率'!B71="","",'各会計、関係団体の財政状況及び健全化判断比率'!B71)</f>
        <v>峡北広域行政事務組合一般会計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18</v>
      </c>
      <c r="BX38" s="406"/>
      <c r="BY38" s="407" t="str">
        <f>IF('各会計、関係団体の財政状況及び健全化判断比率'!B72="","",'各会計、関係団体の財政状況及び健全化判断比率'!B72)</f>
        <v>峡北広域行政事務組合常備消防特別会計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19</v>
      </c>
      <c r="BX39" s="406"/>
      <c r="BY39" s="407" t="str">
        <f>IF('各会計、関係団体の財政状況及び健全化判断比率'!B73="","",'各会計、関係団体の財政状況及び健全化判断比率'!B73)</f>
        <v>峡北広域行政事務組合ごみ処理特別会計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20</v>
      </c>
      <c r="BX40" s="406"/>
      <c r="BY40" s="407" t="str">
        <f>IF('各会計、関係団体の財政状況及び健全化判断比率'!B74="","",'各会計、関係団体の財政状況及び健全化判断比率'!B74)</f>
        <v>峡北広域行政事務組合し尿処理特別会計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21</v>
      </c>
      <c r="BX41" s="406"/>
      <c r="BY41" s="407" t="str">
        <f>IF('各会計、関係団体の財政状況及び健全化判断比率'!B75="","",'各会計、関係団体の財政状況及び健全化判断比率'!B75)</f>
        <v>中巨摩地区広域事務組合一般会計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22</v>
      </c>
      <c r="BX42" s="406"/>
      <c r="BY42" s="407" t="str">
        <f>IF('各会計、関係団体の財政状況及び健全化判断比率'!B76="","",'各会計、関係団体の財政状況及び健全化判断比率'!B76)</f>
        <v>中巨摩地区広域事務組合ごみ処理事業特別会計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23</v>
      </c>
      <c r="BX43" s="406"/>
      <c r="BY43" s="407" t="str">
        <f>IF('各会計、関係団体の財政状況及び健全化判断比率'!B77="","",'各会計、関係団体の財政状況及び健全化判断比率'!B77)</f>
        <v>中巨摩地区広域事務組合地区公園事業特別会計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5" t="s">
        <v>574</v>
      </c>
      <c r="D34" s="1215"/>
      <c r="E34" s="1216"/>
      <c r="F34" s="32">
        <v>7.14</v>
      </c>
      <c r="G34" s="33">
        <v>7.79</v>
      </c>
      <c r="H34" s="33">
        <v>4.21</v>
      </c>
      <c r="I34" s="33">
        <v>8.4499999999999993</v>
      </c>
      <c r="J34" s="34">
        <v>9.7100000000000009</v>
      </c>
      <c r="K34" s="22"/>
      <c r="L34" s="22"/>
      <c r="M34" s="22"/>
      <c r="N34" s="22"/>
      <c r="O34" s="22"/>
      <c r="P34" s="22"/>
    </row>
    <row r="35" spans="1:16" ht="39" customHeight="1" x14ac:dyDescent="0.2">
      <c r="A35" s="22"/>
      <c r="B35" s="35"/>
      <c r="C35" s="1209" t="s">
        <v>575</v>
      </c>
      <c r="D35" s="1210"/>
      <c r="E35" s="1211"/>
      <c r="F35" s="36">
        <v>4.16</v>
      </c>
      <c r="G35" s="37">
        <v>4.95</v>
      </c>
      <c r="H35" s="37">
        <v>6.33</v>
      </c>
      <c r="I35" s="37">
        <v>6.97</v>
      </c>
      <c r="J35" s="38">
        <v>6.87</v>
      </c>
      <c r="K35" s="22"/>
      <c r="L35" s="22"/>
      <c r="M35" s="22"/>
      <c r="N35" s="22"/>
      <c r="O35" s="22"/>
      <c r="P35" s="22"/>
    </row>
    <row r="36" spans="1:16" ht="39" customHeight="1" x14ac:dyDescent="0.2">
      <c r="A36" s="22"/>
      <c r="B36" s="35"/>
      <c r="C36" s="1209" t="s">
        <v>576</v>
      </c>
      <c r="D36" s="1210"/>
      <c r="E36" s="1211"/>
      <c r="F36" s="36" t="s">
        <v>525</v>
      </c>
      <c r="G36" s="37" t="s">
        <v>525</v>
      </c>
      <c r="H36" s="37" t="s">
        <v>525</v>
      </c>
      <c r="I36" s="37">
        <v>1.36</v>
      </c>
      <c r="J36" s="38">
        <v>1.25</v>
      </c>
      <c r="K36" s="22"/>
      <c r="L36" s="22"/>
      <c r="M36" s="22"/>
      <c r="N36" s="22"/>
      <c r="O36" s="22"/>
      <c r="P36" s="22"/>
    </row>
    <row r="37" spans="1:16" ht="39" customHeight="1" x14ac:dyDescent="0.2">
      <c r="A37" s="22"/>
      <c r="B37" s="35"/>
      <c r="C37" s="1209" t="s">
        <v>577</v>
      </c>
      <c r="D37" s="1210"/>
      <c r="E37" s="1211"/>
      <c r="F37" s="36">
        <v>0.51</v>
      </c>
      <c r="G37" s="37">
        <v>0.79</v>
      </c>
      <c r="H37" s="37">
        <v>0.66</v>
      </c>
      <c r="I37" s="37">
        <v>0.4</v>
      </c>
      <c r="J37" s="38">
        <v>0.5</v>
      </c>
      <c r="K37" s="22"/>
      <c r="L37" s="22"/>
      <c r="M37" s="22"/>
      <c r="N37" s="22"/>
      <c r="O37" s="22"/>
      <c r="P37" s="22"/>
    </row>
    <row r="38" spans="1:16" ht="39" customHeight="1" x14ac:dyDescent="0.2">
      <c r="A38" s="22"/>
      <c r="B38" s="35"/>
      <c r="C38" s="1209" t="s">
        <v>578</v>
      </c>
      <c r="D38" s="1210"/>
      <c r="E38" s="1211"/>
      <c r="F38" s="36">
        <v>2.6</v>
      </c>
      <c r="G38" s="37">
        <v>0.59</v>
      </c>
      <c r="H38" s="37">
        <v>0.56000000000000005</v>
      </c>
      <c r="I38" s="37">
        <v>0.46</v>
      </c>
      <c r="J38" s="38">
        <v>0.35</v>
      </c>
      <c r="K38" s="22"/>
      <c r="L38" s="22"/>
      <c r="M38" s="22"/>
      <c r="N38" s="22"/>
      <c r="O38" s="22"/>
      <c r="P38" s="22"/>
    </row>
    <row r="39" spans="1:16" ht="39" customHeight="1" x14ac:dyDescent="0.2">
      <c r="A39" s="22"/>
      <c r="B39" s="35"/>
      <c r="C39" s="1209" t="s">
        <v>579</v>
      </c>
      <c r="D39" s="1210"/>
      <c r="E39" s="1211"/>
      <c r="F39" s="36" t="s">
        <v>525</v>
      </c>
      <c r="G39" s="37" t="s">
        <v>525</v>
      </c>
      <c r="H39" s="37" t="s">
        <v>525</v>
      </c>
      <c r="I39" s="37">
        <v>0</v>
      </c>
      <c r="J39" s="38">
        <v>0.01</v>
      </c>
      <c r="K39" s="22"/>
      <c r="L39" s="22"/>
      <c r="M39" s="22"/>
      <c r="N39" s="22"/>
      <c r="O39" s="22"/>
      <c r="P39" s="22"/>
    </row>
    <row r="40" spans="1:16" ht="39" customHeight="1" x14ac:dyDescent="0.2">
      <c r="A40" s="22"/>
      <c r="B40" s="35"/>
      <c r="C40" s="1209" t="s">
        <v>580</v>
      </c>
      <c r="D40" s="1210"/>
      <c r="E40" s="1211"/>
      <c r="F40" s="36">
        <v>0</v>
      </c>
      <c r="G40" s="37">
        <v>0</v>
      </c>
      <c r="H40" s="37">
        <v>0</v>
      </c>
      <c r="I40" s="37">
        <v>0</v>
      </c>
      <c r="J40" s="38">
        <v>0</v>
      </c>
      <c r="K40" s="22"/>
      <c r="L40" s="22"/>
      <c r="M40" s="22"/>
      <c r="N40" s="22"/>
      <c r="O40" s="22"/>
      <c r="P40" s="22"/>
    </row>
    <row r="41" spans="1:16" ht="39" customHeight="1" x14ac:dyDescent="0.2">
      <c r="A41" s="22"/>
      <c r="B41" s="35"/>
      <c r="C41" s="1209" t="s">
        <v>581</v>
      </c>
      <c r="D41" s="1210"/>
      <c r="E41" s="1211"/>
      <c r="F41" s="36">
        <v>0</v>
      </c>
      <c r="G41" s="37">
        <v>0</v>
      </c>
      <c r="H41" s="37">
        <v>0</v>
      </c>
      <c r="I41" s="37">
        <v>0</v>
      </c>
      <c r="J41" s="38">
        <v>0</v>
      </c>
      <c r="K41" s="22"/>
      <c r="L41" s="22"/>
      <c r="M41" s="22"/>
      <c r="N41" s="22"/>
      <c r="O41" s="22"/>
      <c r="P41" s="22"/>
    </row>
    <row r="42" spans="1:16" ht="39" customHeight="1" x14ac:dyDescent="0.2">
      <c r="A42" s="22"/>
      <c r="B42" s="39"/>
      <c r="C42" s="1209" t="s">
        <v>582</v>
      </c>
      <c r="D42" s="1210"/>
      <c r="E42" s="1211"/>
      <c r="F42" s="36" t="s">
        <v>525</v>
      </c>
      <c r="G42" s="37" t="s">
        <v>525</v>
      </c>
      <c r="H42" s="37" t="s">
        <v>525</v>
      </c>
      <c r="I42" s="37" t="s">
        <v>525</v>
      </c>
      <c r="J42" s="38" t="s">
        <v>525</v>
      </c>
      <c r="K42" s="22"/>
      <c r="L42" s="22"/>
      <c r="M42" s="22"/>
      <c r="N42" s="22"/>
      <c r="O42" s="22"/>
      <c r="P42" s="22"/>
    </row>
    <row r="43" spans="1:16" ht="39" customHeight="1" thickBot="1" x14ac:dyDescent="0.25">
      <c r="A43" s="22"/>
      <c r="B43" s="40"/>
      <c r="C43" s="1212" t="s">
        <v>583</v>
      </c>
      <c r="D43" s="1213"/>
      <c r="E43" s="1214"/>
      <c r="F43" s="41">
        <v>0.13</v>
      </c>
      <c r="G43" s="42">
        <v>0.03</v>
      </c>
      <c r="H43" s="42">
        <v>0.26</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V/n1VrmxHDINcIaeJ3/D+jndGTvlTE2W8nEiVZkZlUiGCkVxEfvDGwB4ApZZdDkAIM9QsBPYwMpYT4Tpz2bWA==" saltValue="NmxbIOLAaGZQ5xxMVpyJ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2941</v>
      </c>
      <c r="L45" s="60">
        <v>2898</v>
      </c>
      <c r="M45" s="60">
        <v>2959</v>
      </c>
      <c r="N45" s="60">
        <v>2928</v>
      </c>
      <c r="O45" s="61">
        <v>2751</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525</v>
      </c>
      <c r="L46" s="64" t="s">
        <v>525</v>
      </c>
      <c r="M46" s="64" t="s">
        <v>525</v>
      </c>
      <c r="N46" s="64" t="s">
        <v>525</v>
      </c>
      <c r="O46" s="65" t="s">
        <v>525</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525</v>
      </c>
      <c r="L47" s="64" t="s">
        <v>525</v>
      </c>
      <c r="M47" s="64" t="s">
        <v>525</v>
      </c>
      <c r="N47" s="64" t="s">
        <v>525</v>
      </c>
      <c r="O47" s="65" t="s">
        <v>525</v>
      </c>
      <c r="P47" s="48"/>
      <c r="Q47" s="48"/>
      <c r="R47" s="48"/>
      <c r="S47" s="48"/>
      <c r="T47" s="48"/>
      <c r="U47" s="48"/>
    </row>
    <row r="48" spans="1:21" ht="30.75" customHeight="1" x14ac:dyDescent="0.2">
      <c r="A48" s="48"/>
      <c r="B48" s="1237"/>
      <c r="C48" s="1238"/>
      <c r="D48" s="62"/>
      <c r="E48" s="1219" t="s">
        <v>15</v>
      </c>
      <c r="F48" s="1219"/>
      <c r="G48" s="1219"/>
      <c r="H48" s="1219"/>
      <c r="I48" s="1219"/>
      <c r="J48" s="1220"/>
      <c r="K48" s="63">
        <v>1033</v>
      </c>
      <c r="L48" s="64">
        <v>1032</v>
      </c>
      <c r="M48" s="64">
        <v>1065</v>
      </c>
      <c r="N48" s="64">
        <v>887</v>
      </c>
      <c r="O48" s="65">
        <v>906</v>
      </c>
      <c r="P48" s="48"/>
      <c r="Q48" s="48"/>
      <c r="R48" s="48"/>
      <c r="S48" s="48"/>
      <c r="T48" s="48"/>
      <c r="U48" s="48"/>
    </row>
    <row r="49" spans="1:21" ht="30.75" customHeight="1" x14ac:dyDescent="0.2">
      <c r="A49" s="48"/>
      <c r="B49" s="1237"/>
      <c r="C49" s="1238"/>
      <c r="D49" s="62"/>
      <c r="E49" s="1219" t="s">
        <v>16</v>
      </c>
      <c r="F49" s="1219"/>
      <c r="G49" s="1219"/>
      <c r="H49" s="1219"/>
      <c r="I49" s="1219"/>
      <c r="J49" s="1220"/>
      <c r="K49" s="63">
        <v>109</v>
      </c>
      <c r="L49" s="64">
        <v>90</v>
      </c>
      <c r="M49" s="64">
        <v>108</v>
      </c>
      <c r="N49" s="64">
        <v>99</v>
      </c>
      <c r="O49" s="65">
        <v>108</v>
      </c>
      <c r="P49" s="48"/>
      <c r="Q49" s="48"/>
      <c r="R49" s="48"/>
      <c r="S49" s="48"/>
      <c r="T49" s="48"/>
      <c r="U49" s="48"/>
    </row>
    <row r="50" spans="1:21" ht="30.75" customHeight="1" x14ac:dyDescent="0.2">
      <c r="A50" s="48"/>
      <c r="B50" s="1237"/>
      <c r="C50" s="1238"/>
      <c r="D50" s="62"/>
      <c r="E50" s="1219" t="s">
        <v>17</v>
      </c>
      <c r="F50" s="1219"/>
      <c r="G50" s="1219"/>
      <c r="H50" s="1219"/>
      <c r="I50" s="1219"/>
      <c r="J50" s="1220"/>
      <c r="K50" s="63">
        <v>9</v>
      </c>
      <c r="L50" s="64">
        <v>6</v>
      </c>
      <c r="M50" s="64">
        <v>3</v>
      </c>
      <c r="N50" s="64">
        <v>1</v>
      </c>
      <c r="O50" s="65">
        <v>0</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3010</v>
      </c>
      <c r="L52" s="64">
        <v>3059</v>
      </c>
      <c r="M52" s="64">
        <v>3108</v>
      </c>
      <c r="N52" s="64">
        <v>3107</v>
      </c>
      <c r="O52" s="65">
        <v>2998</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1082</v>
      </c>
      <c r="L53" s="69">
        <v>967</v>
      </c>
      <c r="M53" s="69">
        <v>1027</v>
      </c>
      <c r="N53" s="69">
        <v>808</v>
      </c>
      <c r="O53" s="70">
        <v>767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NsXb+J2QEMx408KxlFv5JKDppXYx4Zf23SV0BjFIZ5vZTMtR50H/JsiSAYRX/iV62m3SvIPetyzRu4wwjhlWg==" saltValue="xoPkqO5J7Gm+MfDc8d1I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55" t="s">
        <v>30</v>
      </c>
      <c r="C41" s="1256"/>
      <c r="D41" s="102"/>
      <c r="E41" s="1257" t="s">
        <v>31</v>
      </c>
      <c r="F41" s="1257"/>
      <c r="G41" s="1257"/>
      <c r="H41" s="1258"/>
      <c r="I41" s="351">
        <v>24906</v>
      </c>
      <c r="J41" s="352">
        <v>24310</v>
      </c>
      <c r="K41" s="352">
        <v>23029</v>
      </c>
      <c r="L41" s="352">
        <v>22261</v>
      </c>
      <c r="M41" s="353">
        <v>22554</v>
      </c>
    </row>
    <row r="42" spans="2:13" ht="27.75" customHeight="1" x14ac:dyDescent="0.2">
      <c r="B42" s="1245"/>
      <c r="C42" s="1246"/>
      <c r="D42" s="103"/>
      <c r="E42" s="1249" t="s">
        <v>32</v>
      </c>
      <c r="F42" s="1249"/>
      <c r="G42" s="1249"/>
      <c r="H42" s="1250"/>
      <c r="I42" s="354" t="s">
        <v>525</v>
      </c>
      <c r="J42" s="355" t="s">
        <v>525</v>
      </c>
      <c r="K42" s="355" t="s">
        <v>525</v>
      </c>
      <c r="L42" s="355" t="s">
        <v>525</v>
      </c>
      <c r="M42" s="356" t="s">
        <v>525</v>
      </c>
    </row>
    <row r="43" spans="2:13" ht="27.75" customHeight="1" x14ac:dyDescent="0.2">
      <c r="B43" s="1245"/>
      <c r="C43" s="1246"/>
      <c r="D43" s="103"/>
      <c r="E43" s="1249" t="s">
        <v>33</v>
      </c>
      <c r="F43" s="1249"/>
      <c r="G43" s="1249"/>
      <c r="H43" s="1250"/>
      <c r="I43" s="354">
        <v>11879</v>
      </c>
      <c r="J43" s="355">
        <v>11532</v>
      </c>
      <c r="K43" s="355">
        <v>11368</v>
      </c>
      <c r="L43" s="355">
        <v>10079</v>
      </c>
      <c r="M43" s="356">
        <v>9295</v>
      </c>
    </row>
    <row r="44" spans="2:13" ht="27.75" customHeight="1" x14ac:dyDescent="0.2">
      <c r="B44" s="1245"/>
      <c r="C44" s="1246"/>
      <c r="D44" s="103"/>
      <c r="E44" s="1249" t="s">
        <v>34</v>
      </c>
      <c r="F44" s="1249"/>
      <c r="G44" s="1249"/>
      <c r="H44" s="1250"/>
      <c r="I44" s="354">
        <v>1192</v>
      </c>
      <c r="J44" s="355">
        <v>1293</v>
      </c>
      <c r="K44" s="355">
        <v>1246</v>
      </c>
      <c r="L44" s="355">
        <v>1098</v>
      </c>
      <c r="M44" s="356">
        <v>974</v>
      </c>
    </row>
    <row r="45" spans="2:13" ht="27.75" customHeight="1" x14ac:dyDescent="0.2">
      <c r="B45" s="1245"/>
      <c r="C45" s="1246"/>
      <c r="D45" s="103"/>
      <c r="E45" s="1249" t="s">
        <v>35</v>
      </c>
      <c r="F45" s="1249"/>
      <c r="G45" s="1249"/>
      <c r="H45" s="1250"/>
      <c r="I45" s="354">
        <v>1366</v>
      </c>
      <c r="J45" s="355">
        <v>1292</v>
      </c>
      <c r="K45" s="355">
        <v>1276</v>
      </c>
      <c r="L45" s="355">
        <v>1125</v>
      </c>
      <c r="M45" s="356">
        <v>1215</v>
      </c>
    </row>
    <row r="46" spans="2:13" ht="27.75" customHeight="1" x14ac:dyDescent="0.2">
      <c r="B46" s="1245"/>
      <c r="C46" s="1246"/>
      <c r="D46" s="104"/>
      <c r="E46" s="1249" t="s">
        <v>36</v>
      </c>
      <c r="F46" s="1249"/>
      <c r="G46" s="1249"/>
      <c r="H46" s="1250"/>
      <c r="I46" s="354" t="s">
        <v>525</v>
      </c>
      <c r="J46" s="355" t="s">
        <v>525</v>
      </c>
      <c r="K46" s="355" t="s">
        <v>525</v>
      </c>
      <c r="L46" s="355" t="s">
        <v>525</v>
      </c>
      <c r="M46" s="356" t="s">
        <v>525</v>
      </c>
    </row>
    <row r="47" spans="2:13" ht="27.75" customHeight="1" x14ac:dyDescent="0.2">
      <c r="B47" s="1245"/>
      <c r="C47" s="1246"/>
      <c r="D47" s="105"/>
      <c r="E47" s="1259" t="s">
        <v>37</v>
      </c>
      <c r="F47" s="1260"/>
      <c r="G47" s="1260"/>
      <c r="H47" s="1261"/>
      <c r="I47" s="354" t="s">
        <v>525</v>
      </c>
      <c r="J47" s="355" t="s">
        <v>525</v>
      </c>
      <c r="K47" s="355" t="s">
        <v>525</v>
      </c>
      <c r="L47" s="355" t="s">
        <v>525</v>
      </c>
      <c r="M47" s="356" t="s">
        <v>525</v>
      </c>
    </row>
    <row r="48" spans="2:13" ht="27.75" customHeight="1" x14ac:dyDescent="0.2">
      <c r="B48" s="1245"/>
      <c r="C48" s="1246"/>
      <c r="D48" s="103"/>
      <c r="E48" s="1249" t="s">
        <v>38</v>
      </c>
      <c r="F48" s="1249"/>
      <c r="G48" s="1249"/>
      <c r="H48" s="1250"/>
      <c r="I48" s="354" t="s">
        <v>525</v>
      </c>
      <c r="J48" s="355" t="s">
        <v>525</v>
      </c>
      <c r="K48" s="355" t="s">
        <v>525</v>
      </c>
      <c r="L48" s="355" t="s">
        <v>525</v>
      </c>
      <c r="M48" s="356" t="s">
        <v>525</v>
      </c>
    </row>
    <row r="49" spans="2:13" ht="27.75" customHeight="1" x14ac:dyDescent="0.2">
      <c r="B49" s="1247"/>
      <c r="C49" s="1248"/>
      <c r="D49" s="103"/>
      <c r="E49" s="1249" t="s">
        <v>39</v>
      </c>
      <c r="F49" s="1249"/>
      <c r="G49" s="1249"/>
      <c r="H49" s="1250"/>
      <c r="I49" s="354" t="s">
        <v>525</v>
      </c>
      <c r="J49" s="355" t="s">
        <v>525</v>
      </c>
      <c r="K49" s="355" t="s">
        <v>525</v>
      </c>
      <c r="L49" s="355" t="s">
        <v>525</v>
      </c>
      <c r="M49" s="356" t="s">
        <v>525</v>
      </c>
    </row>
    <row r="50" spans="2:13" ht="27.75" customHeight="1" x14ac:dyDescent="0.2">
      <c r="B50" s="1243" t="s">
        <v>40</v>
      </c>
      <c r="C50" s="1244"/>
      <c r="D50" s="106"/>
      <c r="E50" s="1249" t="s">
        <v>41</v>
      </c>
      <c r="F50" s="1249"/>
      <c r="G50" s="1249"/>
      <c r="H50" s="1250"/>
      <c r="I50" s="354">
        <v>8095</v>
      </c>
      <c r="J50" s="355">
        <v>9122</v>
      </c>
      <c r="K50" s="355">
        <v>9759</v>
      </c>
      <c r="L50" s="355">
        <v>9042</v>
      </c>
      <c r="M50" s="356">
        <v>10493</v>
      </c>
    </row>
    <row r="51" spans="2:13" ht="27.75" customHeight="1" x14ac:dyDescent="0.2">
      <c r="B51" s="1245"/>
      <c r="C51" s="1246"/>
      <c r="D51" s="103"/>
      <c r="E51" s="1249" t="s">
        <v>42</v>
      </c>
      <c r="F51" s="1249"/>
      <c r="G51" s="1249"/>
      <c r="H51" s="1250"/>
      <c r="I51" s="354">
        <v>106</v>
      </c>
      <c r="J51" s="355">
        <v>93</v>
      </c>
      <c r="K51" s="355">
        <v>78</v>
      </c>
      <c r="L51" s="355">
        <v>53</v>
      </c>
      <c r="M51" s="356">
        <v>26</v>
      </c>
    </row>
    <row r="52" spans="2:13" ht="27.75" customHeight="1" x14ac:dyDescent="0.2">
      <c r="B52" s="1247"/>
      <c r="C52" s="1248"/>
      <c r="D52" s="103"/>
      <c r="E52" s="1249" t="s">
        <v>43</v>
      </c>
      <c r="F52" s="1249"/>
      <c r="G52" s="1249"/>
      <c r="H52" s="1250"/>
      <c r="I52" s="354">
        <v>31107</v>
      </c>
      <c r="J52" s="355">
        <v>30642</v>
      </c>
      <c r="K52" s="355">
        <v>29940</v>
      </c>
      <c r="L52" s="355">
        <v>28970</v>
      </c>
      <c r="M52" s="356">
        <v>27449</v>
      </c>
    </row>
    <row r="53" spans="2:13" ht="27.75" customHeight="1" thickBot="1" x14ac:dyDescent="0.25">
      <c r="B53" s="1251" t="s">
        <v>44</v>
      </c>
      <c r="C53" s="1252"/>
      <c r="D53" s="107"/>
      <c r="E53" s="1253" t="s">
        <v>45</v>
      </c>
      <c r="F53" s="1253"/>
      <c r="G53" s="1253"/>
      <c r="H53" s="1254"/>
      <c r="I53" s="357">
        <v>34</v>
      </c>
      <c r="J53" s="358">
        <v>-1430</v>
      </c>
      <c r="K53" s="358">
        <v>-2858</v>
      </c>
      <c r="L53" s="358">
        <v>-3502</v>
      </c>
      <c r="M53" s="359">
        <v>-3931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x5++LoiUBcwnPeYeYWHDRDLT0tmvrEw3I+SWd6f+MEkOcI4+LFWyOwzbgzBX5mjfe/19Di0yVjtDDdOWv2fX0Q==" saltValue="GGgW1fAFTF+dMTMQT93T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568</v>
      </c>
      <c r="G54" s="116" t="s">
        <v>569</v>
      </c>
      <c r="H54" s="117" t="s">
        <v>570</v>
      </c>
    </row>
    <row r="55" spans="2:8" ht="52.5" customHeight="1" x14ac:dyDescent="0.2">
      <c r="B55" s="118"/>
      <c r="C55" s="1270" t="s">
        <v>48</v>
      </c>
      <c r="D55" s="1270"/>
      <c r="E55" s="1271"/>
      <c r="F55" s="119">
        <v>4624</v>
      </c>
      <c r="G55" s="119">
        <v>3613</v>
      </c>
      <c r="H55" s="120">
        <v>4480</v>
      </c>
    </row>
    <row r="56" spans="2:8" ht="52.5" customHeight="1" x14ac:dyDescent="0.2">
      <c r="B56" s="121"/>
      <c r="C56" s="1272" t="s">
        <v>49</v>
      </c>
      <c r="D56" s="1272"/>
      <c r="E56" s="1273"/>
      <c r="F56" s="122">
        <v>179</v>
      </c>
      <c r="G56" s="122">
        <v>179</v>
      </c>
      <c r="H56" s="123">
        <v>497</v>
      </c>
    </row>
    <row r="57" spans="2:8" ht="53.25" customHeight="1" x14ac:dyDescent="0.2">
      <c r="B57" s="121"/>
      <c r="C57" s="1274" t="s">
        <v>50</v>
      </c>
      <c r="D57" s="1274"/>
      <c r="E57" s="1275"/>
      <c r="F57" s="124">
        <v>4511</v>
      </c>
      <c r="G57" s="124">
        <v>4738</v>
      </c>
      <c r="H57" s="125">
        <v>4949</v>
      </c>
    </row>
    <row r="58" spans="2:8" ht="45.75" customHeight="1" x14ac:dyDescent="0.2">
      <c r="B58" s="126"/>
      <c r="C58" s="1262" t="s">
        <v>608</v>
      </c>
      <c r="D58" s="1263"/>
      <c r="E58" s="1264"/>
      <c r="F58" s="127">
        <v>2398</v>
      </c>
      <c r="G58" s="127">
        <v>2405</v>
      </c>
      <c r="H58" s="128">
        <v>2411</v>
      </c>
    </row>
    <row r="59" spans="2:8" ht="45.75" customHeight="1" x14ac:dyDescent="0.2">
      <c r="B59" s="126"/>
      <c r="C59" s="1262" t="s">
        <v>609</v>
      </c>
      <c r="D59" s="1263"/>
      <c r="E59" s="1264"/>
      <c r="F59" s="127">
        <v>974</v>
      </c>
      <c r="G59" s="127">
        <v>1175</v>
      </c>
      <c r="H59" s="128">
        <v>1376</v>
      </c>
    </row>
    <row r="60" spans="2:8" ht="45.75" customHeight="1" x14ac:dyDescent="0.2">
      <c r="B60" s="126"/>
      <c r="C60" s="1262" t="s">
        <v>610</v>
      </c>
      <c r="D60" s="1263"/>
      <c r="E60" s="1264"/>
      <c r="F60" s="127">
        <v>608</v>
      </c>
      <c r="G60" s="127">
        <v>608</v>
      </c>
      <c r="H60" s="128">
        <v>608</v>
      </c>
    </row>
    <row r="61" spans="2:8" ht="45.75" customHeight="1" x14ac:dyDescent="0.2">
      <c r="B61" s="126"/>
      <c r="C61" s="1262" t="s">
        <v>611</v>
      </c>
      <c r="D61" s="1263"/>
      <c r="E61" s="1264"/>
      <c r="F61" s="127">
        <v>216</v>
      </c>
      <c r="G61" s="127">
        <v>216</v>
      </c>
      <c r="H61" s="128">
        <v>216</v>
      </c>
    </row>
    <row r="62" spans="2:8" ht="45.75" customHeight="1" thickBot="1" x14ac:dyDescent="0.25">
      <c r="B62" s="129"/>
      <c r="C62" s="1265" t="s">
        <v>612</v>
      </c>
      <c r="D62" s="1266"/>
      <c r="E62" s="1267"/>
      <c r="F62" s="130">
        <v>143</v>
      </c>
      <c r="G62" s="130">
        <v>144</v>
      </c>
      <c r="H62" s="131">
        <v>144</v>
      </c>
    </row>
    <row r="63" spans="2:8" ht="52.5" customHeight="1" thickBot="1" x14ac:dyDescent="0.25">
      <c r="B63" s="132"/>
      <c r="C63" s="1268" t="s">
        <v>51</v>
      </c>
      <c r="D63" s="1268"/>
      <c r="E63" s="1269"/>
      <c r="F63" s="133">
        <v>9314</v>
      </c>
      <c r="G63" s="133">
        <v>8530</v>
      </c>
      <c r="H63" s="134">
        <v>9925</v>
      </c>
    </row>
    <row r="64" spans="2:8" ht="13.2" x14ac:dyDescent="0.2"/>
  </sheetData>
  <sheetProtection algorithmName="SHA-512" hashValue="1oS2Ab0wsN2rsbpw7/4MUMJ2Y5vPzONcALwwi/M1r6js9F1ZUN/Hl/lHTTs+jcxZdejCL46jvy1ep8G0f63NuQ==" saltValue="4dT62Xio8Ngv9RRkiWf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616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617</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566</v>
      </c>
      <c r="BQ50" s="1289"/>
      <c r="BR50" s="1289"/>
      <c r="BS50" s="1289"/>
      <c r="BT50" s="1289"/>
      <c r="BU50" s="1289"/>
      <c r="BV50" s="1289"/>
      <c r="BW50" s="1289"/>
      <c r="BX50" s="1289" t="s">
        <v>567</v>
      </c>
      <c r="BY50" s="1289"/>
      <c r="BZ50" s="1289"/>
      <c r="CA50" s="1289"/>
      <c r="CB50" s="1289"/>
      <c r="CC50" s="1289"/>
      <c r="CD50" s="1289"/>
      <c r="CE50" s="1289"/>
      <c r="CF50" s="1289" t="s">
        <v>568</v>
      </c>
      <c r="CG50" s="1289"/>
      <c r="CH50" s="1289"/>
      <c r="CI50" s="1289"/>
      <c r="CJ50" s="1289"/>
      <c r="CK50" s="1289"/>
      <c r="CL50" s="1289"/>
      <c r="CM50" s="1289"/>
      <c r="CN50" s="1289" t="s">
        <v>569</v>
      </c>
      <c r="CO50" s="1289"/>
      <c r="CP50" s="1289"/>
      <c r="CQ50" s="1289"/>
      <c r="CR50" s="1289"/>
      <c r="CS50" s="1289"/>
      <c r="CT50" s="1289"/>
      <c r="CU50" s="1289"/>
      <c r="CV50" s="1289" t="s">
        <v>570</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618</v>
      </c>
      <c r="AO51" s="1292"/>
      <c r="AP51" s="1292"/>
      <c r="AQ51" s="1292"/>
      <c r="AR51" s="1292"/>
      <c r="AS51" s="1292"/>
      <c r="AT51" s="1292"/>
      <c r="AU51" s="1292"/>
      <c r="AV51" s="1292"/>
      <c r="AW51" s="1292"/>
      <c r="AX51" s="1292"/>
      <c r="AY51" s="1292"/>
      <c r="AZ51" s="1292"/>
      <c r="BA51" s="1292"/>
      <c r="BB51" s="1292" t="s">
        <v>619</v>
      </c>
      <c r="BC51" s="1292"/>
      <c r="BD51" s="1292"/>
      <c r="BE51" s="1292"/>
      <c r="BF51" s="1292"/>
      <c r="BG51" s="1292"/>
      <c r="BH51" s="1292"/>
      <c r="BI51" s="1292"/>
      <c r="BJ51" s="1292"/>
      <c r="BK51" s="1292"/>
      <c r="BL51" s="1292"/>
      <c r="BM51" s="1292"/>
      <c r="BN51" s="1292"/>
      <c r="BO51" s="1292"/>
      <c r="BP51" s="1290">
        <v>0.2</v>
      </c>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620</v>
      </c>
      <c r="BC53" s="1292"/>
      <c r="BD53" s="1292"/>
      <c r="BE53" s="1292"/>
      <c r="BF53" s="1292"/>
      <c r="BG53" s="1292"/>
      <c r="BH53" s="1292"/>
      <c r="BI53" s="1292"/>
      <c r="BJ53" s="1292"/>
      <c r="BK53" s="1292"/>
      <c r="BL53" s="1292"/>
      <c r="BM53" s="1292"/>
      <c r="BN53" s="1292"/>
      <c r="BO53" s="1292"/>
      <c r="BP53" s="1290">
        <v>61.9</v>
      </c>
      <c r="BQ53" s="1290"/>
      <c r="BR53" s="1290"/>
      <c r="BS53" s="1290"/>
      <c r="BT53" s="1290"/>
      <c r="BU53" s="1290"/>
      <c r="BV53" s="1290"/>
      <c r="BW53" s="1290"/>
      <c r="BX53" s="1290">
        <v>61.9</v>
      </c>
      <c r="BY53" s="1290"/>
      <c r="BZ53" s="1290"/>
      <c r="CA53" s="1290"/>
      <c r="CB53" s="1290"/>
      <c r="CC53" s="1290"/>
      <c r="CD53" s="1290"/>
      <c r="CE53" s="1290"/>
      <c r="CF53" s="1290">
        <v>64.5</v>
      </c>
      <c r="CG53" s="1290"/>
      <c r="CH53" s="1290"/>
      <c r="CI53" s="1290"/>
      <c r="CJ53" s="1290"/>
      <c r="CK53" s="1290"/>
      <c r="CL53" s="1290"/>
      <c r="CM53" s="1290"/>
      <c r="CN53" s="1290">
        <v>66.099999999999994</v>
      </c>
      <c r="CO53" s="1290"/>
      <c r="CP53" s="1290"/>
      <c r="CQ53" s="1290"/>
      <c r="CR53" s="1290"/>
      <c r="CS53" s="1290"/>
      <c r="CT53" s="1290"/>
      <c r="CU53" s="1290"/>
      <c r="CV53" s="1290">
        <v>67</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621</v>
      </c>
      <c r="AO55" s="1289"/>
      <c r="AP55" s="1289"/>
      <c r="AQ55" s="1289"/>
      <c r="AR55" s="1289"/>
      <c r="AS55" s="1289"/>
      <c r="AT55" s="1289"/>
      <c r="AU55" s="1289"/>
      <c r="AV55" s="1289"/>
      <c r="AW55" s="1289"/>
      <c r="AX55" s="1289"/>
      <c r="AY55" s="1289"/>
      <c r="AZ55" s="1289"/>
      <c r="BA55" s="1289"/>
      <c r="BB55" s="1292" t="s">
        <v>619</v>
      </c>
      <c r="BC55" s="1292"/>
      <c r="BD55" s="1292"/>
      <c r="BE55" s="1292"/>
      <c r="BF55" s="1292"/>
      <c r="BG55" s="1292"/>
      <c r="BH55" s="1292"/>
      <c r="BI55" s="1292"/>
      <c r="BJ55" s="1292"/>
      <c r="BK55" s="1292"/>
      <c r="BL55" s="1292"/>
      <c r="BM55" s="1292"/>
      <c r="BN55" s="1292"/>
      <c r="BO55" s="1292"/>
      <c r="BP55" s="1290">
        <v>31.9</v>
      </c>
      <c r="BQ55" s="1290"/>
      <c r="BR55" s="1290"/>
      <c r="BS55" s="1290"/>
      <c r="BT55" s="1290"/>
      <c r="BU55" s="1290"/>
      <c r="BV55" s="1290"/>
      <c r="BW55" s="1290"/>
      <c r="BX55" s="1290">
        <v>24.2</v>
      </c>
      <c r="BY55" s="1290"/>
      <c r="BZ55" s="1290"/>
      <c r="CA55" s="1290"/>
      <c r="CB55" s="1290"/>
      <c r="CC55" s="1290"/>
      <c r="CD55" s="1290"/>
      <c r="CE55" s="1290"/>
      <c r="CF55" s="1290">
        <v>22.1</v>
      </c>
      <c r="CG55" s="1290"/>
      <c r="CH55" s="1290"/>
      <c r="CI55" s="1290"/>
      <c r="CJ55" s="1290"/>
      <c r="CK55" s="1290"/>
      <c r="CL55" s="1290"/>
      <c r="CM55" s="1290"/>
      <c r="CN55" s="1290">
        <v>20.399999999999999</v>
      </c>
      <c r="CO55" s="1290"/>
      <c r="CP55" s="1290"/>
      <c r="CQ55" s="1290"/>
      <c r="CR55" s="1290"/>
      <c r="CS55" s="1290"/>
      <c r="CT55" s="1290"/>
      <c r="CU55" s="1290"/>
      <c r="CV55" s="1290">
        <v>11.2</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620</v>
      </c>
      <c r="BC57" s="1292"/>
      <c r="BD57" s="1292"/>
      <c r="BE57" s="1292"/>
      <c r="BF57" s="1292"/>
      <c r="BG57" s="1292"/>
      <c r="BH57" s="1292"/>
      <c r="BI57" s="1292"/>
      <c r="BJ57" s="1292"/>
      <c r="BK57" s="1292"/>
      <c r="BL57" s="1292"/>
      <c r="BM57" s="1292"/>
      <c r="BN57" s="1292"/>
      <c r="BO57" s="1292"/>
      <c r="BP57" s="1290">
        <v>59.4</v>
      </c>
      <c r="BQ57" s="1290"/>
      <c r="BR57" s="1290"/>
      <c r="BS57" s="1290"/>
      <c r="BT57" s="1290"/>
      <c r="BU57" s="1290"/>
      <c r="BV57" s="1290"/>
      <c r="BW57" s="1290"/>
      <c r="BX57" s="1290">
        <v>60.1</v>
      </c>
      <c r="BY57" s="1290"/>
      <c r="BZ57" s="1290"/>
      <c r="CA57" s="1290"/>
      <c r="CB57" s="1290"/>
      <c r="CC57" s="1290"/>
      <c r="CD57" s="1290"/>
      <c r="CE57" s="1290"/>
      <c r="CF57" s="1290">
        <v>61.5</v>
      </c>
      <c r="CG57" s="1290"/>
      <c r="CH57" s="1290"/>
      <c r="CI57" s="1290"/>
      <c r="CJ57" s="1290"/>
      <c r="CK57" s="1290"/>
      <c r="CL57" s="1290"/>
      <c r="CM57" s="1290"/>
      <c r="CN57" s="1290">
        <v>63.1</v>
      </c>
      <c r="CO57" s="1290"/>
      <c r="CP57" s="1290"/>
      <c r="CQ57" s="1290"/>
      <c r="CR57" s="1290"/>
      <c r="CS57" s="1290"/>
      <c r="CT57" s="1290"/>
      <c r="CU57" s="1290"/>
      <c r="CV57" s="1290">
        <v>63.2</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622</v>
      </c>
    </row>
    <row r="64" spans="1:109" ht="13.2" x14ac:dyDescent="0.2">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623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617</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566</v>
      </c>
      <c r="BQ72" s="1289"/>
      <c r="BR72" s="1289"/>
      <c r="BS72" s="1289"/>
      <c r="BT72" s="1289"/>
      <c r="BU72" s="1289"/>
      <c r="BV72" s="1289"/>
      <c r="BW72" s="1289"/>
      <c r="BX72" s="1289" t="s">
        <v>567</v>
      </c>
      <c r="BY72" s="1289"/>
      <c r="BZ72" s="1289"/>
      <c r="CA72" s="1289"/>
      <c r="CB72" s="1289"/>
      <c r="CC72" s="1289"/>
      <c r="CD72" s="1289"/>
      <c r="CE72" s="1289"/>
      <c r="CF72" s="1289" t="s">
        <v>568</v>
      </c>
      <c r="CG72" s="1289"/>
      <c r="CH72" s="1289"/>
      <c r="CI72" s="1289"/>
      <c r="CJ72" s="1289"/>
      <c r="CK72" s="1289"/>
      <c r="CL72" s="1289"/>
      <c r="CM72" s="1289"/>
      <c r="CN72" s="1289" t="s">
        <v>569</v>
      </c>
      <c r="CO72" s="1289"/>
      <c r="CP72" s="1289"/>
      <c r="CQ72" s="1289"/>
      <c r="CR72" s="1289"/>
      <c r="CS72" s="1289"/>
      <c r="CT72" s="1289"/>
      <c r="CU72" s="1289"/>
      <c r="CV72" s="1289" t="s">
        <v>570</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618</v>
      </c>
      <c r="AO73" s="1292"/>
      <c r="AP73" s="1292"/>
      <c r="AQ73" s="1292"/>
      <c r="AR73" s="1292"/>
      <c r="AS73" s="1292"/>
      <c r="AT73" s="1292"/>
      <c r="AU73" s="1292"/>
      <c r="AV73" s="1292"/>
      <c r="AW73" s="1292"/>
      <c r="AX73" s="1292"/>
      <c r="AY73" s="1292"/>
      <c r="AZ73" s="1292"/>
      <c r="BA73" s="1292"/>
      <c r="BB73" s="1292" t="s">
        <v>619</v>
      </c>
      <c r="BC73" s="1292"/>
      <c r="BD73" s="1292"/>
      <c r="BE73" s="1292"/>
      <c r="BF73" s="1292"/>
      <c r="BG73" s="1292"/>
      <c r="BH73" s="1292"/>
      <c r="BI73" s="1292"/>
      <c r="BJ73" s="1292"/>
      <c r="BK73" s="1292"/>
      <c r="BL73" s="1292"/>
      <c r="BM73" s="1292"/>
      <c r="BN73" s="1292"/>
      <c r="BO73" s="1292"/>
      <c r="BP73" s="1290">
        <v>0.2</v>
      </c>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624</v>
      </c>
      <c r="BC75" s="1292"/>
      <c r="BD75" s="1292"/>
      <c r="BE75" s="1292"/>
      <c r="BF75" s="1292"/>
      <c r="BG75" s="1292"/>
      <c r="BH75" s="1292"/>
      <c r="BI75" s="1292"/>
      <c r="BJ75" s="1292"/>
      <c r="BK75" s="1292"/>
      <c r="BL75" s="1292"/>
      <c r="BM75" s="1292"/>
      <c r="BN75" s="1292"/>
      <c r="BO75" s="1292"/>
      <c r="BP75" s="1290">
        <v>7.7</v>
      </c>
      <c r="BQ75" s="1290"/>
      <c r="BR75" s="1290"/>
      <c r="BS75" s="1290"/>
      <c r="BT75" s="1290"/>
      <c r="BU75" s="1290"/>
      <c r="BV75" s="1290"/>
      <c r="BW75" s="1290"/>
      <c r="BX75" s="1290">
        <v>7.6</v>
      </c>
      <c r="BY75" s="1290"/>
      <c r="BZ75" s="1290"/>
      <c r="CA75" s="1290"/>
      <c r="CB75" s="1290"/>
      <c r="CC75" s="1290"/>
      <c r="CD75" s="1290"/>
      <c r="CE75" s="1290"/>
      <c r="CF75" s="1290">
        <v>7.6</v>
      </c>
      <c r="CG75" s="1290"/>
      <c r="CH75" s="1290"/>
      <c r="CI75" s="1290"/>
      <c r="CJ75" s="1290"/>
      <c r="CK75" s="1290"/>
      <c r="CL75" s="1290"/>
      <c r="CM75" s="1290"/>
      <c r="CN75" s="1290">
        <v>6.8</v>
      </c>
      <c r="CO75" s="1290"/>
      <c r="CP75" s="1290"/>
      <c r="CQ75" s="1290"/>
      <c r="CR75" s="1290"/>
      <c r="CS75" s="1290"/>
      <c r="CT75" s="1290"/>
      <c r="CU75" s="1290"/>
      <c r="CV75" s="1290">
        <v>6.1</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621</v>
      </c>
      <c r="AO77" s="1289"/>
      <c r="AP77" s="1289"/>
      <c r="AQ77" s="1289"/>
      <c r="AR77" s="1289"/>
      <c r="AS77" s="1289"/>
      <c r="AT77" s="1289"/>
      <c r="AU77" s="1289"/>
      <c r="AV77" s="1289"/>
      <c r="AW77" s="1289"/>
      <c r="AX77" s="1289"/>
      <c r="AY77" s="1289"/>
      <c r="AZ77" s="1289"/>
      <c r="BA77" s="1289"/>
      <c r="BB77" s="1292" t="s">
        <v>619</v>
      </c>
      <c r="BC77" s="1292"/>
      <c r="BD77" s="1292"/>
      <c r="BE77" s="1292"/>
      <c r="BF77" s="1292"/>
      <c r="BG77" s="1292"/>
      <c r="BH77" s="1292"/>
      <c r="BI77" s="1292"/>
      <c r="BJ77" s="1292"/>
      <c r="BK77" s="1292"/>
      <c r="BL77" s="1292"/>
      <c r="BM77" s="1292"/>
      <c r="BN77" s="1292"/>
      <c r="BO77" s="1292"/>
      <c r="BP77" s="1290">
        <v>31.9</v>
      </c>
      <c r="BQ77" s="1290"/>
      <c r="BR77" s="1290"/>
      <c r="BS77" s="1290"/>
      <c r="BT77" s="1290"/>
      <c r="BU77" s="1290"/>
      <c r="BV77" s="1290"/>
      <c r="BW77" s="1290"/>
      <c r="BX77" s="1290">
        <v>24.2</v>
      </c>
      <c r="BY77" s="1290"/>
      <c r="BZ77" s="1290"/>
      <c r="CA77" s="1290"/>
      <c r="CB77" s="1290"/>
      <c r="CC77" s="1290"/>
      <c r="CD77" s="1290"/>
      <c r="CE77" s="1290"/>
      <c r="CF77" s="1290">
        <v>22.1</v>
      </c>
      <c r="CG77" s="1290"/>
      <c r="CH77" s="1290"/>
      <c r="CI77" s="1290"/>
      <c r="CJ77" s="1290"/>
      <c r="CK77" s="1290"/>
      <c r="CL77" s="1290"/>
      <c r="CM77" s="1290"/>
      <c r="CN77" s="1290">
        <v>20.399999999999999</v>
      </c>
      <c r="CO77" s="1290"/>
      <c r="CP77" s="1290"/>
      <c r="CQ77" s="1290"/>
      <c r="CR77" s="1290"/>
      <c r="CS77" s="1290"/>
      <c r="CT77" s="1290"/>
      <c r="CU77" s="1290"/>
      <c r="CV77" s="1290">
        <v>11.2</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624</v>
      </c>
      <c r="BC79" s="1292"/>
      <c r="BD79" s="1292"/>
      <c r="BE79" s="1292"/>
      <c r="BF79" s="1292"/>
      <c r="BG79" s="1292"/>
      <c r="BH79" s="1292"/>
      <c r="BI79" s="1292"/>
      <c r="BJ79" s="1292"/>
      <c r="BK79" s="1292"/>
      <c r="BL79" s="1292"/>
      <c r="BM79" s="1292"/>
      <c r="BN79" s="1292"/>
      <c r="BO79" s="1292"/>
      <c r="BP79" s="1290">
        <v>6.6</v>
      </c>
      <c r="BQ79" s="1290"/>
      <c r="BR79" s="1290"/>
      <c r="BS79" s="1290"/>
      <c r="BT79" s="1290"/>
      <c r="BU79" s="1290"/>
      <c r="BV79" s="1290"/>
      <c r="BW79" s="1290"/>
      <c r="BX79" s="1290">
        <v>6.4</v>
      </c>
      <c r="BY79" s="1290"/>
      <c r="BZ79" s="1290"/>
      <c r="CA79" s="1290"/>
      <c r="CB79" s="1290"/>
      <c r="CC79" s="1290"/>
      <c r="CD79" s="1290"/>
      <c r="CE79" s="1290"/>
      <c r="CF79" s="1290">
        <v>6.3</v>
      </c>
      <c r="CG79" s="1290"/>
      <c r="CH79" s="1290"/>
      <c r="CI79" s="1290"/>
      <c r="CJ79" s="1290"/>
      <c r="CK79" s="1290"/>
      <c r="CL79" s="1290"/>
      <c r="CM79" s="1290"/>
      <c r="CN79" s="1290">
        <v>6.2</v>
      </c>
      <c r="CO79" s="1290"/>
      <c r="CP79" s="1290"/>
      <c r="CQ79" s="1290"/>
      <c r="CR79" s="1290"/>
      <c r="CS79" s="1290"/>
      <c r="CT79" s="1290"/>
      <c r="CU79" s="1290"/>
      <c r="CV79" s="1290">
        <v>5.7</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cNpSJzD5eMc++YlB9UXND+qfSTen2vSpf7NnQLPVxlivKt04jZV7q/jxZ7UR08KFyqwHx5Rm/IXvdtcbjpbeMA==" saltValue="uiIArhI3D0rlAL8mfsjM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513</v>
      </c>
    </row>
  </sheetData>
  <sheetProtection algorithmName="SHA-512" hashValue="8U+5tzRXJkSLLDkL93V8BGgiksuPlk1+vejjXgl5n5QGbPaxAuw8F9LOlOILwl+FTEn0wIgvQZj7Al7/t0lG1A==" saltValue="cnNc5I51e1gFUxjf7/Xj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513</v>
      </c>
    </row>
  </sheetData>
  <sheetProtection algorithmName="SHA-512" hashValue="i8Qau4EnHWR5ZV/ADiR/UcZ4eR7Dxo1GitQl5QYBXH/9k4jqhSxvOgjpSsSmF3QWiTriTSbMxTGROXXtxDyXaA==" saltValue="LFcHfiA+5KFp3xvH3m0cT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563</v>
      </c>
      <c r="G2" s="148"/>
      <c r="H2" s="149"/>
    </row>
    <row r="3" spans="1:8" x14ac:dyDescent="0.2">
      <c r="A3" s="145" t="s">
        <v>556</v>
      </c>
      <c r="B3" s="150"/>
      <c r="C3" s="151"/>
      <c r="D3" s="152">
        <v>44717</v>
      </c>
      <c r="E3" s="153"/>
      <c r="F3" s="154">
        <v>47820</v>
      </c>
      <c r="G3" s="155"/>
      <c r="H3" s="156"/>
    </row>
    <row r="4" spans="1:8" x14ac:dyDescent="0.2">
      <c r="A4" s="157"/>
      <c r="B4" s="158"/>
      <c r="C4" s="159"/>
      <c r="D4" s="160">
        <v>8543</v>
      </c>
      <c r="E4" s="161"/>
      <c r="F4" s="162">
        <v>25855</v>
      </c>
      <c r="G4" s="163"/>
      <c r="H4" s="164"/>
    </row>
    <row r="5" spans="1:8" x14ac:dyDescent="0.2">
      <c r="A5" s="145" t="s">
        <v>558</v>
      </c>
      <c r="B5" s="150"/>
      <c r="C5" s="151"/>
      <c r="D5" s="152">
        <v>31481</v>
      </c>
      <c r="E5" s="153"/>
      <c r="F5" s="154">
        <v>41934</v>
      </c>
      <c r="G5" s="155"/>
      <c r="H5" s="156"/>
    </row>
    <row r="6" spans="1:8" x14ac:dyDescent="0.2">
      <c r="A6" s="157"/>
      <c r="B6" s="158"/>
      <c r="C6" s="159"/>
      <c r="D6" s="160">
        <v>17619</v>
      </c>
      <c r="E6" s="161"/>
      <c r="F6" s="162">
        <v>23352</v>
      </c>
      <c r="G6" s="163"/>
      <c r="H6" s="164"/>
    </row>
    <row r="7" spans="1:8" x14ac:dyDescent="0.2">
      <c r="A7" s="145" t="s">
        <v>559</v>
      </c>
      <c r="B7" s="150"/>
      <c r="C7" s="151"/>
      <c r="D7" s="152">
        <v>22516</v>
      </c>
      <c r="E7" s="153"/>
      <c r="F7" s="154">
        <v>45588</v>
      </c>
      <c r="G7" s="155"/>
      <c r="H7" s="156"/>
    </row>
    <row r="8" spans="1:8" x14ac:dyDescent="0.2">
      <c r="A8" s="157"/>
      <c r="B8" s="158"/>
      <c r="C8" s="159"/>
      <c r="D8" s="160">
        <v>12852</v>
      </c>
      <c r="E8" s="161"/>
      <c r="F8" s="162">
        <v>24150</v>
      </c>
      <c r="G8" s="163"/>
      <c r="H8" s="164"/>
    </row>
    <row r="9" spans="1:8" x14ac:dyDescent="0.2">
      <c r="A9" s="145" t="s">
        <v>560</v>
      </c>
      <c r="B9" s="150"/>
      <c r="C9" s="151"/>
      <c r="D9" s="152">
        <v>30965</v>
      </c>
      <c r="E9" s="153"/>
      <c r="F9" s="154">
        <v>45483</v>
      </c>
      <c r="G9" s="155"/>
      <c r="H9" s="156"/>
    </row>
    <row r="10" spans="1:8" x14ac:dyDescent="0.2">
      <c r="A10" s="157"/>
      <c r="B10" s="158"/>
      <c r="C10" s="159"/>
      <c r="D10" s="160">
        <v>20522</v>
      </c>
      <c r="E10" s="161"/>
      <c r="F10" s="162">
        <v>24241</v>
      </c>
      <c r="G10" s="163"/>
      <c r="H10" s="164"/>
    </row>
    <row r="11" spans="1:8" x14ac:dyDescent="0.2">
      <c r="A11" s="145" t="s">
        <v>561</v>
      </c>
      <c r="B11" s="150"/>
      <c r="C11" s="151"/>
      <c r="D11" s="152">
        <v>46378</v>
      </c>
      <c r="E11" s="153"/>
      <c r="F11" s="154">
        <v>45945</v>
      </c>
      <c r="G11" s="155"/>
      <c r="H11" s="156"/>
    </row>
    <row r="12" spans="1:8" x14ac:dyDescent="0.2">
      <c r="A12" s="157"/>
      <c r="B12" s="158"/>
      <c r="C12" s="165"/>
      <c r="D12" s="160">
        <v>16287</v>
      </c>
      <c r="E12" s="161"/>
      <c r="F12" s="162">
        <v>25180</v>
      </c>
      <c r="G12" s="163"/>
      <c r="H12" s="164"/>
    </row>
    <row r="13" spans="1:8" x14ac:dyDescent="0.2">
      <c r="A13" s="145"/>
      <c r="B13" s="150"/>
      <c r="C13" s="166"/>
      <c r="D13" s="167">
        <v>35211</v>
      </c>
      <c r="E13" s="168"/>
      <c r="F13" s="169">
        <v>45354</v>
      </c>
      <c r="G13" s="170"/>
      <c r="H13" s="156"/>
    </row>
    <row r="14" spans="1:8" x14ac:dyDescent="0.2">
      <c r="A14" s="157"/>
      <c r="B14" s="158"/>
      <c r="C14" s="159"/>
      <c r="D14" s="160">
        <v>15165</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7.15</v>
      </c>
      <c r="C19" s="171">
        <f>ROUND(VALUE(SUBSTITUTE(実質収支比率等に係る経年分析!G$48,"▲","-")),2)</f>
        <v>7.8</v>
      </c>
      <c r="D19" s="171">
        <f>ROUND(VALUE(SUBSTITUTE(実質収支比率等に係る経年分析!H$48,"▲","-")),2)</f>
        <v>4.22</v>
      </c>
      <c r="E19" s="171">
        <f>ROUND(VALUE(SUBSTITUTE(実質収支比率等に係る経年分析!I$48,"▲","-")),2)</f>
        <v>8.4700000000000006</v>
      </c>
      <c r="F19" s="171">
        <f>ROUND(VALUE(SUBSTITUTE(実質収支比率等に係る経年分析!J$48,"▲","-")),2)</f>
        <v>9.7200000000000006</v>
      </c>
    </row>
    <row r="20" spans="1:11" x14ac:dyDescent="0.2">
      <c r="A20" s="171" t="s">
        <v>55</v>
      </c>
      <c r="B20" s="171">
        <f>ROUND(VALUE(SUBSTITUTE(実質収支比率等に係る経年分析!F$47,"▲","-")),2)</f>
        <v>24.51</v>
      </c>
      <c r="C20" s="171">
        <f>ROUND(VALUE(SUBSTITUTE(実質収支比率等に係る経年分析!G$47,"▲","-")),2)</f>
        <v>25.73</v>
      </c>
      <c r="D20" s="171">
        <f>ROUND(VALUE(SUBSTITUTE(実質収支比率等に係る経年分析!H$47,"▲","-")),2)</f>
        <v>27.93</v>
      </c>
      <c r="E20" s="171">
        <f>ROUND(VALUE(SUBSTITUTE(実質収支比率等に係る経年分析!I$47,"▲","-")),2)</f>
        <v>21.15</v>
      </c>
      <c r="F20" s="171">
        <f>ROUND(VALUE(SUBSTITUTE(実質収支比率等に係る経年分析!J$47,"▲","-")),2)</f>
        <v>24.86</v>
      </c>
    </row>
    <row r="21" spans="1:11" x14ac:dyDescent="0.2">
      <c r="A21" s="171" t="s">
        <v>56</v>
      </c>
      <c r="B21" s="171">
        <f>IF(ISNUMBER(VALUE(SUBSTITUTE(実質収支比率等に係る経年分析!F$49,"▲","-"))),ROUND(VALUE(SUBSTITUTE(実質収支比率等に係る経年分析!F$49,"▲","-")),2),NA())</f>
        <v>-0.09</v>
      </c>
      <c r="C21" s="171">
        <f>IF(ISNUMBER(VALUE(SUBSTITUTE(実質収支比率等に係る経年分析!G$49,"▲","-"))),ROUND(VALUE(SUBSTITUTE(実質収支比率等に係る経年分析!G$49,"▲","-")),2),NA())</f>
        <v>2.15</v>
      </c>
      <c r="D21" s="171">
        <f>IF(ISNUMBER(VALUE(SUBSTITUTE(実質収支比率等に係る経年分析!H$49,"▲","-"))),ROUND(VALUE(SUBSTITUTE(実質収支比率等に係る経年分析!H$49,"▲","-")),2),NA())</f>
        <v>-1.18</v>
      </c>
      <c r="E21" s="171">
        <f>IF(ISNUMBER(VALUE(SUBSTITUTE(実質収支比率等に係る経年分析!I$49,"▲","-"))),ROUND(VALUE(SUBSTITUTE(実質収支比率等に係る経年分析!I$49,"▲","-")),2),NA())</f>
        <v>-1.53</v>
      </c>
      <c r="F21" s="171">
        <f>IF(ISNUMBER(VALUE(SUBSTITUTE(実質収支比率等に係る経年分析!J$49,"▲","-"))),ROUND(VALUE(SUBSTITUTE(実質収支比率等に係る経年分析!J$49,"▲","-")),2),NA())</f>
        <v>6.51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地域し尿処理施設特別会計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0.56000000000000005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0.35</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1.25</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6.87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8.4499999999999993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9.7100000000000009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3010</v>
      </c>
      <c r="E42" s="173"/>
      <c r="F42" s="173"/>
      <c r="G42" s="173">
        <f>'実質公債費比率（分子）の構造'!L$52</f>
        <v>3059</v>
      </c>
      <c r="H42" s="173"/>
      <c r="I42" s="173"/>
      <c r="J42" s="173">
        <f>'実質公債費比率（分子）の構造'!M$52</f>
        <v>3108</v>
      </c>
      <c r="K42" s="173"/>
      <c r="L42" s="173"/>
      <c r="M42" s="173">
        <f>'実質公債費比率（分子）の構造'!N$52</f>
        <v>3107</v>
      </c>
      <c r="N42" s="173"/>
      <c r="O42" s="173"/>
      <c r="P42" s="173">
        <f>'実質公債費比率（分子）の構造'!O$52</f>
        <v>2998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9</v>
      </c>
      <c r="C44" s="173"/>
      <c r="D44" s="173"/>
      <c r="E44" s="173">
        <f>'実質公債費比率（分子）の構造'!L$50</f>
        <v>6</v>
      </c>
      <c r="F44" s="173"/>
      <c r="G44" s="173"/>
      <c r="H44" s="173">
        <f>'実質公債費比率（分子）の構造'!M$50</f>
        <v>3</v>
      </c>
      <c r="I44" s="173"/>
      <c r="J44" s="173"/>
      <c r="K44" s="173">
        <f>'実質公債費比率（分子）の構造'!N$50</f>
        <v>1</v>
      </c>
      <c r="L44" s="173"/>
      <c r="M44" s="173"/>
      <c r="N44" s="173">
        <f>'実質公債費比率（分子）の構造'!O$50</f>
        <v>0</v>
      </c>
      <c r="O44" s="173"/>
      <c r="P44" s="173"/>
    </row>
    <row r="45" spans="1:16" x14ac:dyDescent="0.2">
      <c r="A45" s="173" t="s">
        <v>66</v>
      </c>
      <c r="B45" s="173">
        <f>'実質公債費比率（分子）の構造'!K$49</f>
        <v>109</v>
      </c>
      <c r="C45" s="173"/>
      <c r="D45" s="173"/>
      <c r="E45" s="173">
        <f>'実質公債費比率（分子）の構造'!L$49</f>
        <v>90</v>
      </c>
      <c r="F45" s="173"/>
      <c r="G45" s="173"/>
      <c r="H45" s="173">
        <f>'実質公債費比率（分子）の構造'!M$49</f>
        <v>108</v>
      </c>
      <c r="I45" s="173"/>
      <c r="J45" s="173"/>
      <c r="K45" s="173">
        <f>'実質公債費比率（分子）の構造'!N$49</f>
        <v>99</v>
      </c>
      <c r="L45" s="173"/>
      <c r="M45" s="173"/>
      <c r="N45" s="173">
        <f>'実質公債費比率（分子）の構造'!O$49</f>
        <v>108</v>
      </c>
      <c r="O45" s="173"/>
      <c r="P45" s="173"/>
    </row>
    <row r="46" spans="1:16" x14ac:dyDescent="0.2">
      <c r="A46" s="173" t="s">
        <v>67</v>
      </c>
      <c r="B46" s="173">
        <f>'実質公債費比率（分子）の構造'!K$48</f>
        <v>1033</v>
      </c>
      <c r="C46" s="173"/>
      <c r="D46" s="173"/>
      <c r="E46" s="173">
        <f>'実質公債費比率（分子）の構造'!L$48</f>
        <v>1032</v>
      </c>
      <c r="F46" s="173"/>
      <c r="G46" s="173"/>
      <c r="H46" s="173">
        <f>'実質公債費比率（分子）の構造'!M$48</f>
        <v>1065</v>
      </c>
      <c r="I46" s="173"/>
      <c r="J46" s="173"/>
      <c r="K46" s="173">
        <f>'実質公債費比率（分子）の構造'!N$48</f>
        <v>887</v>
      </c>
      <c r="L46" s="173"/>
      <c r="M46" s="173"/>
      <c r="N46" s="173">
        <f>'実質公債費比率（分子）の構造'!O$48</f>
        <v>906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2941</v>
      </c>
      <c r="C49" s="173"/>
      <c r="D49" s="173"/>
      <c r="E49" s="173">
        <f>'実質公債費比率（分子）の構造'!L$45</f>
        <v>2898</v>
      </c>
      <c r="F49" s="173"/>
      <c r="G49" s="173"/>
      <c r="H49" s="173">
        <f>'実質公債費比率（分子）の構造'!M$45</f>
        <v>2959</v>
      </c>
      <c r="I49" s="173"/>
      <c r="J49" s="173"/>
      <c r="K49" s="173">
        <f>'実質公債費比率（分子）の構造'!N$45</f>
        <v>2928</v>
      </c>
      <c r="L49" s="173"/>
      <c r="M49" s="173"/>
      <c r="N49" s="173">
        <f>'実質公債費比率（分子）の構造'!O$45</f>
        <v>2751</v>
      </c>
      <c r="O49" s="173"/>
      <c r="P49" s="173"/>
    </row>
    <row r="50" spans="1:16" x14ac:dyDescent="0.2">
      <c r="A50" s="173" t="s">
        <v>71</v>
      </c>
      <c r="B50" s="173" t="e">
        <f>NA()</f>
        <v>#N/A</v>
      </c>
      <c r="C50" s="173">
        <f>IF(ISNUMBER('実質公債費比率（分子）の構造'!K$53),'実質公債費比率（分子）の構造'!K$53,NA())</f>
        <v>1082</v>
      </c>
      <c r="D50" s="173" t="e">
        <f>NA()</f>
        <v>#N/A</v>
      </c>
      <c r="E50" s="173" t="e">
        <f>NA()</f>
        <v>#N/A</v>
      </c>
      <c r="F50" s="173">
        <f>IF(ISNUMBER('実質公債費比率（分子）の構造'!L$53),'実質公債費比率（分子）の構造'!L$53,NA())</f>
        <v>967</v>
      </c>
      <c r="G50" s="173" t="e">
        <f>NA()</f>
        <v>#N/A</v>
      </c>
      <c r="H50" s="173" t="e">
        <f>NA()</f>
        <v>#N/A</v>
      </c>
      <c r="I50" s="173">
        <f>IF(ISNUMBER('実質公債費比率（分子）の構造'!M$53),'実質公債費比率（分子）の構造'!M$53,NA())</f>
        <v>1027</v>
      </c>
      <c r="J50" s="173" t="e">
        <f>NA()</f>
        <v>#N/A</v>
      </c>
      <c r="K50" s="173" t="e">
        <f>NA()</f>
        <v>#N/A</v>
      </c>
      <c r="L50" s="173">
        <f>IF(ISNUMBER('実質公債費比率（分子）の構造'!N$53),'実質公債費比率（分子）の構造'!N$53,NA())</f>
        <v>808</v>
      </c>
      <c r="M50" s="173" t="e">
        <f>NA()</f>
        <v>#N/A</v>
      </c>
      <c r="N50" s="173" t="e">
        <f>NA()</f>
        <v>#N/A</v>
      </c>
      <c r="O50" s="173">
        <f>IF(ISNUMBER('実質公債費比率（分子）の構造'!O$53),'実質公債費比率（分子）の構造'!O$53,NA())</f>
        <v>767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31107</v>
      </c>
      <c r="E56" s="172"/>
      <c r="F56" s="172"/>
      <c r="G56" s="172">
        <f>'将来負担比率（分子）の構造'!J$52</f>
        <v>30642</v>
      </c>
      <c r="H56" s="172"/>
      <c r="I56" s="172"/>
      <c r="J56" s="172">
        <f>'将来負担比率（分子）の構造'!K$52</f>
        <v>29940</v>
      </c>
      <c r="K56" s="172"/>
      <c r="L56" s="172"/>
      <c r="M56" s="172">
        <f>'将来負担比率（分子）の構造'!L$52</f>
        <v>28970</v>
      </c>
      <c r="N56" s="172"/>
      <c r="O56" s="172"/>
      <c r="P56" s="172">
        <f>'将来負担比率（分子）の構造'!M$52</f>
        <v>27449</v>
      </c>
    </row>
    <row r="57" spans="1:16" x14ac:dyDescent="0.2">
      <c r="A57" s="172" t="s">
        <v>42</v>
      </c>
      <c r="B57" s="172"/>
      <c r="C57" s="172"/>
      <c r="D57" s="172">
        <f>'将来負担比率（分子）の構造'!I$51</f>
        <v>106</v>
      </c>
      <c r="E57" s="172"/>
      <c r="F57" s="172"/>
      <c r="G57" s="172">
        <f>'将来負担比率（分子）の構造'!J$51</f>
        <v>93</v>
      </c>
      <c r="H57" s="172"/>
      <c r="I57" s="172"/>
      <c r="J57" s="172">
        <f>'将来負担比率（分子）の構造'!K$51</f>
        <v>78</v>
      </c>
      <c r="K57" s="172"/>
      <c r="L57" s="172"/>
      <c r="M57" s="172">
        <f>'将来負担比率（分子）の構造'!L$51</f>
        <v>53</v>
      </c>
      <c r="N57" s="172"/>
      <c r="O57" s="172"/>
      <c r="P57" s="172">
        <f>'将来負担比率（分子）の構造'!M$51</f>
        <v>26</v>
      </c>
    </row>
    <row r="58" spans="1:16" x14ac:dyDescent="0.2">
      <c r="A58" s="172" t="s">
        <v>41</v>
      </c>
      <c r="B58" s="172"/>
      <c r="C58" s="172"/>
      <c r="D58" s="172">
        <f>'将来負担比率（分子）の構造'!I$50</f>
        <v>8095</v>
      </c>
      <c r="E58" s="172"/>
      <c r="F58" s="172"/>
      <c r="G58" s="172">
        <f>'将来負担比率（分子）の構造'!J$50</f>
        <v>9122</v>
      </c>
      <c r="H58" s="172"/>
      <c r="I58" s="172"/>
      <c r="J58" s="172">
        <f>'将来負担比率（分子）の構造'!K$50</f>
        <v>9759</v>
      </c>
      <c r="K58" s="172"/>
      <c r="L58" s="172"/>
      <c r="M58" s="172">
        <f>'将来負担比率（分子）の構造'!L$50</f>
        <v>9042</v>
      </c>
      <c r="N58" s="172"/>
      <c r="O58" s="172"/>
      <c r="P58" s="172">
        <f>'将来負担比率（分子）の構造'!M$50</f>
        <v>10493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1366</v>
      </c>
      <c r="C62" s="172"/>
      <c r="D62" s="172"/>
      <c r="E62" s="172">
        <f>'将来負担比率（分子）の構造'!J$45</f>
        <v>1292</v>
      </c>
      <c r="F62" s="172"/>
      <c r="G62" s="172"/>
      <c r="H62" s="172">
        <f>'将来負担比率（分子）の構造'!K$45</f>
        <v>1276</v>
      </c>
      <c r="I62" s="172"/>
      <c r="J62" s="172"/>
      <c r="K62" s="172">
        <f>'将来負担比率（分子）の構造'!L$45</f>
        <v>1125</v>
      </c>
      <c r="L62" s="172"/>
      <c r="M62" s="172"/>
      <c r="N62" s="172">
        <f>'将来負担比率（分子）の構造'!M$45</f>
        <v>1215</v>
      </c>
      <c r="O62" s="172"/>
      <c r="P62" s="172"/>
    </row>
    <row r="63" spans="1:16" x14ac:dyDescent="0.2">
      <c r="A63" s="172" t="s">
        <v>34</v>
      </c>
      <c r="B63" s="172">
        <f>'将来負担比率（分子）の構造'!I$44</f>
        <v>1192</v>
      </c>
      <c r="C63" s="172"/>
      <c r="D63" s="172"/>
      <c r="E63" s="172">
        <f>'将来負担比率（分子）の構造'!J$44</f>
        <v>1293</v>
      </c>
      <c r="F63" s="172"/>
      <c r="G63" s="172"/>
      <c r="H63" s="172">
        <f>'将来負担比率（分子）の構造'!K$44</f>
        <v>1246</v>
      </c>
      <c r="I63" s="172"/>
      <c r="J63" s="172"/>
      <c r="K63" s="172">
        <f>'将来負担比率（分子）の構造'!L$44</f>
        <v>1098</v>
      </c>
      <c r="L63" s="172"/>
      <c r="M63" s="172"/>
      <c r="N63" s="172">
        <f>'将来負担比率（分子）の構造'!M$44</f>
        <v>974</v>
      </c>
      <c r="O63" s="172"/>
      <c r="P63" s="172"/>
    </row>
    <row r="64" spans="1:16" x14ac:dyDescent="0.2">
      <c r="A64" s="172" t="s">
        <v>33</v>
      </c>
      <c r="B64" s="172">
        <f>'将来負担比率（分子）の構造'!I$43</f>
        <v>11879</v>
      </c>
      <c r="C64" s="172"/>
      <c r="D64" s="172"/>
      <c r="E64" s="172">
        <f>'将来負担比率（分子）の構造'!J$43</f>
        <v>11532</v>
      </c>
      <c r="F64" s="172"/>
      <c r="G64" s="172"/>
      <c r="H64" s="172">
        <f>'将来負担比率（分子）の構造'!K$43</f>
        <v>11368</v>
      </c>
      <c r="I64" s="172"/>
      <c r="J64" s="172"/>
      <c r="K64" s="172">
        <f>'将来負担比率（分子）の構造'!L$43</f>
        <v>10079</v>
      </c>
      <c r="L64" s="172"/>
      <c r="M64" s="172"/>
      <c r="N64" s="172">
        <f>'将来負担比率（分子）の構造'!M$43</f>
        <v>9295</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24906</v>
      </c>
      <c r="C66" s="172"/>
      <c r="D66" s="172"/>
      <c r="E66" s="172">
        <f>'将来負担比率（分子）の構造'!J$41</f>
        <v>24310</v>
      </c>
      <c r="F66" s="172"/>
      <c r="G66" s="172"/>
      <c r="H66" s="172">
        <f>'将来負担比率（分子）の構造'!K$41</f>
        <v>23029</v>
      </c>
      <c r="I66" s="172"/>
      <c r="J66" s="172"/>
      <c r="K66" s="172">
        <f>'将来負担比率（分子）の構造'!L$41</f>
        <v>22261</v>
      </c>
      <c r="L66" s="172"/>
      <c r="M66" s="172"/>
      <c r="N66" s="172">
        <f>'将来負担比率（分子）の構造'!M$41</f>
        <v>22554</v>
      </c>
      <c r="O66" s="172"/>
      <c r="P66" s="172"/>
    </row>
    <row r="67" spans="1:16" x14ac:dyDescent="0.2">
      <c r="A67" s="172" t="s">
        <v>75</v>
      </c>
      <c r="B67" s="172" t="e">
        <f>NA()</f>
        <v>#N/A</v>
      </c>
      <c r="C67" s="172">
        <f>IF(ISNUMBER('将来負担比率（分子）の構造'!I$53), IF('将来負担比率（分子）の構造'!I$53 &lt; 0, 0, '将来負担比率（分子）の構造'!I$53), NA())</f>
        <v>34</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4624</v>
      </c>
      <c r="C72" s="176">
        <f>基金残高に係る経年分析!G55</f>
        <v>3613</v>
      </c>
      <c r="D72" s="176">
        <f>基金残高に係る経年分析!H55</f>
        <v>4480</v>
      </c>
    </row>
    <row r="73" spans="1:16" x14ac:dyDescent="0.2">
      <c r="A73" s="175" t="s">
        <v>78</v>
      </c>
      <c r="B73" s="176">
        <f>基金残高に係る経年分析!F56</f>
        <v>179</v>
      </c>
      <c r="C73" s="176">
        <f>基金残高に係る経年分析!G56</f>
        <v>179</v>
      </c>
      <c r="D73" s="176">
        <f>基金残高に係る経年分析!H56</f>
        <v>497</v>
      </c>
    </row>
    <row r="74" spans="1:16" x14ac:dyDescent="0.2">
      <c r="A74" s="175" t="s">
        <v>79</v>
      </c>
      <c r="B74" s="176">
        <f>基金残高に係る経年分析!F57</f>
        <v>4511</v>
      </c>
      <c r="C74" s="176">
        <f>基金残高に係る経年分析!G57</f>
        <v>4738</v>
      </c>
      <c r="D74" s="176">
        <f>基金残高に係る経年分析!H57</f>
        <v>4949</v>
      </c>
    </row>
  </sheetData>
  <sheetProtection algorithmName="SHA-512" hashValue="KfO8kozSsOYSdhczWhjABiFaDk1pZjVby5BQZy9dTr0XT40d4xKwqtZTrcgith83rgXG5dwn2+UZF/I1/pjcdA==" saltValue="TyJQUjWGhdZxGGtGWuf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215</v>
      </c>
      <c r="DI1" s="649"/>
      <c r="DJ1" s="649"/>
      <c r="DK1" s="649"/>
      <c r="DL1" s="649"/>
      <c r="DM1" s="649"/>
      <c r="DN1" s="650"/>
      <c r="DO1" s="212"/>
      <c r="DP1" s="648" t="s">
        <v>216</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218</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219</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220</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221</v>
      </c>
      <c r="S4" s="642"/>
      <c r="T4" s="642"/>
      <c r="U4" s="642"/>
      <c r="V4" s="642"/>
      <c r="W4" s="642"/>
      <c r="X4" s="642"/>
      <c r="Y4" s="643"/>
      <c r="Z4" s="641" t="s">
        <v>222</v>
      </c>
      <c r="AA4" s="642"/>
      <c r="AB4" s="642"/>
      <c r="AC4" s="643"/>
      <c r="AD4" s="641" t="s">
        <v>223</v>
      </c>
      <c r="AE4" s="642"/>
      <c r="AF4" s="642"/>
      <c r="AG4" s="642"/>
      <c r="AH4" s="642"/>
      <c r="AI4" s="642"/>
      <c r="AJ4" s="642"/>
      <c r="AK4" s="643"/>
      <c r="AL4" s="641" t="s">
        <v>222</v>
      </c>
      <c r="AM4" s="642"/>
      <c r="AN4" s="642"/>
      <c r="AO4" s="643"/>
      <c r="AP4" s="647" t="s">
        <v>224</v>
      </c>
      <c r="AQ4" s="647"/>
      <c r="AR4" s="647"/>
      <c r="AS4" s="647"/>
      <c r="AT4" s="647"/>
      <c r="AU4" s="647"/>
      <c r="AV4" s="647"/>
      <c r="AW4" s="647"/>
      <c r="AX4" s="647"/>
      <c r="AY4" s="647"/>
      <c r="AZ4" s="647"/>
      <c r="BA4" s="647"/>
      <c r="BB4" s="647"/>
      <c r="BC4" s="647"/>
      <c r="BD4" s="647"/>
      <c r="BE4" s="647"/>
      <c r="BF4" s="647"/>
      <c r="BG4" s="647" t="s">
        <v>225</v>
      </c>
      <c r="BH4" s="647"/>
      <c r="BI4" s="647"/>
      <c r="BJ4" s="647"/>
      <c r="BK4" s="647"/>
      <c r="BL4" s="647"/>
      <c r="BM4" s="647"/>
      <c r="BN4" s="647"/>
      <c r="BO4" s="647" t="s">
        <v>222</v>
      </c>
      <c r="BP4" s="647"/>
      <c r="BQ4" s="647"/>
      <c r="BR4" s="647"/>
      <c r="BS4" s="647" t="s">
        <v>226</v>
      </c>
      <c r="BT4" s="647"/>
      <c r="BU4" s="647"/>
      <c r="BV4" s="647"/>
      <c r="BW4" s="647"/>
      <c r="BX4" s="647"/>
      <c r="BY4" s="647"/>
      <c r="BZ4" s="647"/>
      <c r="CA4" s="647"/>
      <c r="CB4" s="647"/>
      <c r="CD4" s="644" t="s">
        <v>227</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2" customFormat="1" ht="11.25" customHeight="1" x14ac:dyDescent="0.2">
      <c r="B5" s="663" t="s">
        <v>228</v>
      </c>
      <c r="C5" s="664"/>
      <c r="D5" s="664"/>
      <c r="E5" s="664"/>
      <c r="F5" s="664"/>
      <c r="G5" s="664"/>
      <c r="H5" s="664"/>
      <c r="I5" s="664"/>
      <c r="J5" s="664"/>
      <c r="K5" s="664"/>
      <c r="L5" s="664"/>
      <c r="M5" s="664"/>
      <c r="N5" s="664"/>
      <c r="O5" s="664"/>
      <c r="P5" s="664"/>
      <c r="Q5" s="665"/>
      <c r="R5" s="666">
        <v>9207809</v>
      </c>
      <c r="S5" s="667"/>
      <c r="T5" s="667"/>
      <c r="U5" s="667"/>
      <c r="V5" s="667"/>
      <c r="W5" s="667"/>
      <c r="X5" s="667"/>
      <c r="Y5" s="668"/>
      <c r="Z5" s="669">
        <v>25.2</v>
      </c>
      <c r="AA5" s="669"/>
      <c r="AB5" s="669"/>
      <c r="AC5" s="669"/>
      <c r="AD5" s="670">
        <v>9207809</v>
      </c>
      <c r="AE5" s="670"/>
      <c r="AF5" s="670"/>
      <c r="AG5" s="670"/>
      <c r="AH5" s="670"/>
      <c r="AI5" s="670"/>
      <c r="AJ5" s="670"/>
      <c r="AK5" s="670"/>
      <c r="AL5" s="671">
        <v>52.5</v>
      </c>
      <c r="AM5" s="672"/>
      <c r="AN5" s="672"/>
      <c r="AO5" s="673"/>
      <c r="AP5" s="663" t="s">
        <v>229</v>
      </c>
      <c r="AQ5" s="664"/>
      <c r="AR5" s="664"/>
      <c r="AS5" s="664"/>
      <c r="AT5" s="664"/>
      <c r="AU5" s="664"/>
      <c r="AV5" s="664"/>
      <c r="AW5" s="664"/>
      <c r="AX5" s="664"/>
      <c r="AY5" s="664"/>
      <c r="AZ5" s="664"/>
      <c r="BA5" s="664"/>
      <c r="BB5" s="664"/>
      <c r="BC5" s="664"/>
      <c r="BD5" s="664"/>
      <c r="BE5" s="664"/>
      <c r="BF5" s="665"/>
      <c r="BG5" s="655">
        <v>9204029</v>
      </c>
      <c r="BH5" s="656"/>
      <c r="BI5" s="656"/>
      <c r="BJ5" s="656"/>
      <c r="BK5" s="656"/>
      <c r="BL5" s="656"/>
      <c r="BM5" s="656"/>
      <c r="BN5" s="657"/>
      <c r="BO5" s="651">
        <v>100</v>
      </c>
      <c r="BP5" s="651"/>
      <c r="BQ5" s="651"/>
      <c r="BR5" s="651"/>
      <c r="BS5" s="658" t="s">
        <v>128</v>
      </c>
      <c r="BT5" s="658"/>
      <c r="BU5" s="658"/>
      <c r="BV5" s="658"/>
      <c r="BW5" s="658"/>
      <c r="BX5" s="658"/>
      <c r="BY5" s="658"/>
      <c r="BZ5" s="658"/>
      <c r="CA5" s="658"/>
      <c r="CB5" s="662"/>
      <c r="CD5" s="644" t="s">
        <v>224</v>
      </c>
      <c r="CE5" s="645"/>
      <c r="CF5" s="645"/>
      <c r="CG5" s="645"/>
      <c r="CH5" s="645"/>
      <c r="CI5" s="645"/>
      <c r="CJ5" s="645"/>
      <c r="CK5" s="645"/>
      <c r="CL5" s="645"/>
      <c r="CM5" s="645"/>
      <c r="CN5" s="645"/>
      <c r="CO5" s="645"/>
      <c r="CP5" s="645"/>
      <c r="CQ5" s="646"/>
      <c r="CR5" s="644" t="s">
        <v>230</v>
      </c>
      <c r="CS5" s="645"/>
      <c r="CT5" s="645"/>
      <c r="CU5" s="645"/>
      <c r="CV5" s="645"/>
      <c r="CW5" s="645"/>
      <c r="CX5" s="645"/>
      <c r="CY5" s="646"/>
      <c r="CZ5" s="644" t="s">
        <v>222</v>
      </c>
      <c r="DA5" s="645"/>
      <c r="DB5" s="645"/>
      <c r="DC5" s="646"/>
      <c r="DD5" s="644" t="s">
        <v>231</v>
      </c>
      <c r="DE5" s="645"/>
      <c r="DF5" s="645"/>
      <c r="DG5" s="645"/>
      <c r="DH5" s="645"/>
      <c r="DI5" s="645"/>
      <c r="DJ5" s="645"/>
      <c r="DK5" s="645"/>
      <c r="DL5" s="645"/>
      <c r="DM5" s="645"/>
      <c r="DN5" s="645"/>
      <c r="DO5" s="645"/>
      <c r="DP5" s="646"/>
      <c r="DQ5" s="644" t="s">
        <v>232</v>
      </c>
      <c r="DR5" s="645"/>
      <c r="DS5" s="645"/>
      <c r="DT5" s="645"/>
      <c r="DU5" s="645"/>
      <c r="DV5" s="645"/>
      <c r="DW5" s="645"/>
      <c r="DX5" s="645"/>
      <c r="DY5" s="645"/>
      <c r="DZ5" s="645"/>
      <c r="EA5" s="645"/>
      <c r="EB5" s="645"/>
      <c r="EC5" s="646"/>
    </row>
    <row r="6" spans="2:143" ht="11.25" customHeight="1" x14ac:dyDescent="0.2">
      <c r="B6" s="652" t="s">
        <v>233</v>
      </c>
      <c r="C6" s="653"/>
      <c r="D6" s="653"/>
      <c r="E6" s="653"/>
      <c r="F6" s="653"/>
      <c r="G6" s="653"/>
      <c r="H6" s="653"/>
      <c r="I6" s="653"/>
      <c r="J6" s="653"/>
      <c r="K6" s="653"/>
      <c r="L6" s="653"/>
      <c r="M6" s="653"/>
      <c r="N6" s="653"/>
      <c r="O6" s="653"/>
      <c r="P6" s="653"/>
      <c r="Q6" s="654"/>
      <c r="R6" s="655">
        <v>195659</v>
      </c>
      <c r="S6" s="656"/>
      <c r="T6" s="656"/>
      <c r="U6" s="656"/>
      <c r="V6" s="656"/>
      <c r="W6" s="656"/>
      <c r="X6" s="656"/>
      <c r="Y6" s="657"/>
      <c r="Z6" s="651">
        <v>0.5</v>
      </c>
      <c r="AA6" s="651"/>
      <c r="AB6" s="651"/>
      <c r="AC6" s="651"/>
      <c r="AD6" s="658">
        <v>195659</v>
      </c>
      <c r="AE6" s="658"/>
      <c r="AF6" s="658"/>
      <c r="AG6" s="658"/>
      <c r="AH6" s="658"/>
      <c r="AI6" s="658"/>
      <c r="AJ6" s="658"/>
      <c r="AK6" s="658"/>
      <c r="AL6" s="659">
        <v>1.1000000000000001</v>
      </c>
      <c r="AM6" s="660"/>
      <c r="AN6" s="660"/>
      <c r="AO6" s="661"/>
      <c r="AP6" s="652" t="s">
        <v>234</v>
      </c>
      <c r="AQ6" s="653"/>
      <c r="AR6" s="653"/>
      <c r="AS6" s="653"/>
      <c r="AT6" s="653"/>
      <c r="AU6" s="653"/>
      <c r="AV6" s="653"/>
      <c r="AW6" s="653"/>
      <c r="AX6" s="653"/>
      <c r="AY6" s="653"/>
      <c r="AZ6" s="653"/>
      <c r="BA6" s="653"/>
      <c r="BB6" s="653"/>
      <c r="BC6" s="653"/>
      <c r="BD6" s="653"/>
      <c r="BE6" s="653"/>
      <c r="BF6" s="654"/>
      <c r="BG6" s="655">
        <v>9204029</v>
      </c>
      <c r="BH6" s="656"/>
      <c r="BI6" s="656"/>
      <c r="BJ6" s="656"/>
      <c r="BK6" s="656"/>
      <c r="BL6" s="656"/>
      <c r="BM6" s="656"/>
      <c r="BN6" s="657"/>
      <c r="BO6" s="651">
        <v>100</v>
      </c>
      <c r="BP6" s="651"/>
      <c r="BQ6" s="651"/>
      <c r="BR6" s="651"/>
      <c r="BS6" s="658" t="s">
        <v>128</v>
      </c>
      <c r="BT6" s="658"/>
      <c r="BU6" s="658"/>
      <c r="BV6" s="658"/>
      <c r="BW6" s="658"/>
      <c r="BX6" s="658"/>
      <c r="BY6" s="658"/>
      <c r="BZ6" s="658"/>
      <c r="CA6" s="658"/>
      <c r="CB6" s="662"/>
      <c r="CD6" s="676" t="s">
        <v>235</v>
      </c>
      <c r="CE6" s="677"/>
      <c r="CF6" s="677"/>
      <c r="CG6" s="677"/>
      <c r="CH6" s="677"/>
      <c r="CI6" s="677"/>
      <c r="CJ6" s="677"/>
      <c r="CK6" s="677"/>
      <c r="CL6" s="677"/>
      <c r="CM6" s="677"/>
      <c r="CN6" s="677"/>
      <c r="CO6" s="677"/>
      <c r="CP6" s="677"/>
      <c r="CQ6" s="678"/>
      <c r="CR6" s="655">
        <v>206024</v>
      </c>
      <c r="CS6" s="656"/>
      <c r="CT6" s="656"/>
      <c r="CU6" s="656"/>
      <c r="CV6" s="656"/>
      <c r="CW6" s="656"/>
      <c r="CX6" s="656"/>
      <c r="CY6" s="657"/>
      <c r="CZ6" s="671">
        <v>0.6</v>
      </c>
      <c r="DA6" s="672"/>
      <c r="DB6" s="672"/>
      <c r="DC6" s="679"/>
      <c r="DD6" s="674">
        <v>1955</v>
      </c>
      <c r="DE6" s="656"/>
      <c r="DF6" s="656"/>
      <c r="DG6" s="656"/>
      <c r="DH6" s="656"/>
      <c r="DI6" s="656"/>
      <c r="DJ6" s="656"/>
      <c r="DK6" s="656"/>
      <c r="DL6" s="656"/>
      <c r="DM6" s="656"/>
      <c r="DN6" s="656"/>
      <c r="DO6" s="656"/>
      <c r="DP6" s="657"/>
      <c r="DQ6" s="674">
        <v>205864</v>
      </c>
      <c r="DR6" s="656"/>
      <c r="DS6" s="656"/>
      <c r="DT6" s="656"/>
      <c r="DU6" s="656"/>
      <c r="DV6" s="656"/>
      <c r="DW6" s="656"/>
      <c r="DX6" s="656"/>
      <c r="DY6" s="656"/>
      <c r="DZ6" s="656"/>
      <c r="EA6" s="656"/>
      <c r="EB6" s="656"/>
      <c r="EC6" s="675"/>
    </row>
    <row r="7" spans="2:143" ht="11.25" customHeight="1" x14ac:dyDescent="0.2">
      <c r="B7" s="652" t="s">
        <v>236</v>
      </c>
      <c r="C7" s="653"/>
      <c r="D7" s="653"/>
      <c r="E7" s="653"/>
      <c r="F7" s="653"/>
      <c r="G7" s="653"/>
      <c r="H7" s="653"/>
      <c r="I7" s="653"/>
      <c r="J7" s="653"/>
      <c r="K7" s="653"/>
      <c r="L7" s="653"/>
      <c r="M7" s="653"/>
      <c r="N7" s="653"/>
      <c r="O7" s="653"/>
      <c r="P7" s="653"/>
      <c r="Q7" s="654"/>
      <c r="R7" s="655">
        <v>7693</v>
      </c>
      <c r="S7" s="656"/>
      <c r="T7" s="656"/>
      <c r="U7" s="656"/>
      <c r="V7" s="656"/>
      <c r="W7" s="656"/>
      <c r="X7" s="656"/>
      <c r="Y7" s="657"/>
      <c r="Z7" s="651">
        <v>0</v>
      </c>
      <c r="AA7" s="651"/>
      <c r="AB7" s="651"/>
      <c r="AC7" s="651"/>
      <c r="AD7" s="658">
        <v>7693</v>
      </c>
      <c r="AE7" s="658"/>
      <c r="AF7" s="658"/>
      <c r="AG7" s="658"/>
      <c r="AH7" s="658"/>
      <c r="AI7" s="658"/>
      <c r="AJ7" s="658"/>
      <c r="AK7" s="658"/>
      <c r="AL7" s="659">
        <v>0</v>
      </c>
      <c r="AM7" s="660"/>
      <c r="AN7" s="660"/>
      <c r="AO7" s="661"/>
      <c r="AP7" s="652" t="s">
        <v>237</v>
      </c>
      <c r="AQ7" s="653"/>
      <c r="AR7" s="653"/>
      <c r="AS7" s="653"/>
      <c r="AT7" s="653"/>
      <c r="AU7" s="653"/>
      <c r="AV7" s="653"/>
      <c r="AW7" s="653"/>
      <c r="AX7" s="653"/>
      <c r="AY7" s="653"/>
      <c r="AZ7" s="653"/>
      <c r="BA7" s="653"/>
      <c r="BB7" s="653"/>
      <c r="BC7" s="653"/>
      <c r="BD7" s="653"/>
      <c r="BE7" s="653"/>
      <c r="BF7" s="654"/>
      <c r="BG7" s="655">
        <v>4673681</v>
      </c>
      <c r="BH7" s="656"/>
      <c r="BI7" s="656"/>
      <c r="BJ7" s="656"/>
      <c r="BK7" s="656"/>
      <c r="BL7" s="656"/>
      <c r="BM7" s="656"/>
      <c r="BN7" s="657"/>
      <c r="BO7" s="651">
        <v>50.8</v>
      </c>
      <c r="BP7" s="651"/>
      <c r="BQ7" s="651"/>
      <c r="BR7" s="651"/>
      <c r="BS7" s="658" t="s">
        <v>128</v>
      </c>
      <c r="BT7" s="658"/>
      <c r="BU7" s="658"/>
      <c r="BV7" s="658"/>
      <c r="BW7" s="658"/>
      <c r="BX7" s="658"/>
      <c r="BY7" s="658"/>
      <c r="BZ7" s="658"/>
      <c r="CA7" s="658"/>
      <c r="CB7" s="662"/>
      <c r="CD7" s="680" t="s">
        <v>238</v>
      </c>
      <c r="CE7" s="681"/>
      <c r="CF7" s="681"/>
      <c r="CG7" s="681"/>
      <c r="CH7" s="681"/>
      <c r="CI7" s="681"/>
      <c r="CJ7" s="681"/>
      <c r="CK7" s="681"/>
      <c r="CL7" s="681"/>
      <c r="CM7" s="681"/>
      <c r="CN7" s="681"/>
      <c r="CO7" s="681"/>
      <c r="CP7" s="681"/>
      <c r="CQ7" s="682"/>
      <c r="CR7" s="655">
        <v>5402475</v>
      </c>
      <c r="CS7" s="656"/>
      <c r="CT7" s="656"/>
      <c r="CU7" s="656"/>
      <c r="CV7" s="656"/>
      <c r="CW7" s="656"/>
      <c r="CX7" s="656"/>
      <c r="CY7" s="657"/>
      <c r="CZ7" s="651">
        <v>15.9</v>
      </c>
      <c r="DA7" s="651"/>
      <c r="DB7" s="651"/>
      <c r="DC7" s="651"/>
      <c r="DD7" s="674">
        <v>111331</v>
      </c>
      <c r="DE7" s="656"/>
      <c r="DF7" s="656"/>
      <c r="DG7" s="656"/>
      <c r="DH7" s="656"/>
      <c r="DI7" s="656"/>
      <c r="DJ7" s="656"/>
      <c r="DK7" s="656"/>
      <c r="DL7" s="656"/>
      <c r="DM7" s="656"/>
      <c r="DN7" s="656"/>
      <c r="DO7" s="656"/>
      <c r="DP7" s="657"/>
      <c r="DQ7" s="674">
        <v>4907908</v>
      </c>
      <c r="DR7" s="656"/>
      <c r="DS7" s="656"/>
      <c r="DT7" s="656"/>
      <c r="DU7" s="656"/>
      <c r="DV7" s="656"/>
      <c r="DW7" s="656"/>
      <c r="DX7" s="656"/>
      <c r="DY7" s="656"/>
      <c r="DZ7" s="656"/>
      <c r="EA7" s="656"/>
      <c r="EB7" s="656"/>
      <c r="EC7" s="675"/>
    </row>
    <row r="8" spans="2:143" ht="11.25" customHeight="1" x14ac:dyDescent="0.2">
      <c r="B8" s="652" t="s">
        <v>239</v>
      </c>
      <c r="C8" s="653"/>
      <c r="D8" s="653"/>
      <c r="E8" s="653"/>
      <c r="F8" s="653"/>
      <c r="G8" s="653"/>
      <c r="H8" s="653"/>
      <c r="I8" s="653"/>
      <c r="J8" s="653"/>
      <c r="K8" s="653"/>
      <c r="L8" s="653"/>
      <c r="M8" s="653"/>
      <c r="N8" s="653"/>
      <c r="O8" s="653"/>
      <c r="P8" s="653"/>
      <c r="Q8" s="654"/>
      <c r="R8" s="655">
        <v>54768</v>
      </c>
      <c r="S8" s="656"/>
      <c r="T8" s="656"/>
      <c r="U8" s="656"/>
      <c r="V8" s="656"/>
      <c r="W8" s="656"/>
      <c r="X8" s="656"/>
      <c r="Y8" s="657"/>
      <c r="Z8" s="651">
        <v>0.2</v>
      </c>
      <c r="AA8" s="651"/>
      <c r="AB8" s="651"/>
      <c r="AC8" s="651"/>
      <c r="AD8" s="658">
        <v>54768</v>
      </c>
      <c r="AE8" s="658"/>
      <c r="AF8" s="658"/>
      <c r="AG8" s="658"/>
      <c r="AH8" s="658"/>
      <c r="AI8" s="658"/>
      <c r="AJ8" s="658"/>
      <c r="AK8" s="658"/>
      <c r="AL8" s="659">
        <v>0.3</v>
      </c>
      <c r="AM8" s="660"/>
      <c r="AN8" s="660"/>
      <c r="AO8" s="661"/>
      <c r="AP8" s="652" t="s">
        <v>240</v>
      </c>
      <c r="AQ8" s="653"/>
      <c r="AR8" s="653"/>
      <c r="AS8" s="653"/>
      <c r="AT8" s="653"/>
      <c r="AU8" s="653"/>
      <c r="AV8" s="653"/>
      <c r="AW8" s="653"/>
      <c r="AX8" s="653"/>
      <c r="AY8" s="653"/>
      <c r="AZ8" s="653"/>
      <c r="BA8" s="653"/>
      <c r="BB8" s="653"/>
      <c r="BC8" s="653"/>
      <c r="BD8" s="653"/>
      <c r="BE8" s="653"/>
      <c r="BF8" s="654"/>
      <c r="BG8" s="655">
        <v>141231</v>
      </c>
      <c r="BH8" s="656"/>
      <c r="BI8" s="656"/>
      <c r="BJ8" s="656"/>
      <c r="BK8" s="656"/>
      <c r="BL8" s="656"/>
      <c r="BM8" s="656"/>
      <c r="BN8" s="657"/>
      <c r="BO8" s="651">
        <v>1.5</v>
      </c>
      <c r="BP8" s="651"/>
      <c r="BQ8" s="651"/>
      <c r="BR8" s="651"/>
      <c r="BS8" s="658" t="s">
        <v>128</v>
      </c>
      <c r="BT8" s="658"/>
      <c r="BU8" s="658"/>
      <c r="BV8" s="658"/>
      <c r="BW8" s="658"/>
      <c r="BX8" s="658"/>
      <c r="BY8" s="658"/>
      <c r="BZ8" s="658"/>
      <c r="CA8" s="658"/>
      <c r="CB8" s="662"/>
      <c r="CD8" s="680" t="s">
        <v>241</v>
      </c>
      <c r="CE8" s="681"/>
      <c r="CF8" s="681"/>
      <c r="CG8" s="681"/>
      <c r="CH8" s="681"/>
      <c r="CI8" s="681"/>
      <c r="CJ8" s="681"/>
      <c r="CK8" s="681"/>
      <c r="CL8" s="681"/>
      <c r="CM8" s="681"/>
      <c r="CN8" s="681"/>
      <c r="CO8" s="681"/>
      <c r="CP8" s="681"/>
      <c r="CQ8" s="682"/>
      <c r="CR8" s="655">
        <v>13705700</v>
      </c>
      <c r="CS8" s="656"/>
      <c r="CT8" s="656"/>
      <c r="CU8" s="656"/>
      <c r="CV8" s="656"/>
      <c r="CW8" s="656"/>
      <c r="CX8" s="656"/>
      <c r="CY8" s="657"/>
      <c r="CZ8" s="651">
        <v>40.299999999999997</v>
      </c>
      <c r="DA8" s="651"/>
      <c r="DB8" s="651"/>
      <c r="DC8" s="651"/>
      <c r="DD8" s="674">
        <v>344902</v>
      </c>
      <c r="DE8" s="656"/>
      <c r="DF8" s="656"/>
      <c r="DG8" s="656"/>
      <c r="DH8" s="656"/>
      <c r="DI8" s="656"/>
      <c r="DJ8" s="656"/>
      <c r="DK8" s="656"/>
      <c r="DL8" s="656"/>
      <c r="DM8" s="656"/>
      <c r="DN8" s="656"/>
      <c r="DO8" s="656"/>
      <c r="DP8" s="657"/>
      <c r="DQ8" s="674">
        <v>5460902</v>
      </c>
      <c r="DR8" s="656"/>
      <c r="DS8" s="656"/>
      <c r="DT8" s="656"/>
      <c r="DU8" s="656"/>
      <c r="DV8" s="656"/>
      <c r="DW8" s="656"/>
      <c r="DX8" s="656"/>
      <c r="DY8" s="656"/>
      <c r="DZ8" s="656"/>
      <c r="EA8" s="656"/>
      <c r="EB8" s="656"/>
      <c r="EC8" s="675"/>
    </row>
    <row r="9" spans="2:143" ht="11.25" customHeight="1" x14ac:dyDescent="0.2">
      <c r="B9" s="652" t="s">
        <v>242</v>
      </c>
      <c r="C9" s="653"/>
      <c r="D9" s="653"/>
      <c r="E9" s="653"/>
      <c r="F9" s="653"/>
      <c r="G9" s="653"/>
      <c r="H9" s="653"/>
      <c r="I9" s="653"/>
      <c r="J9" s="653"/>
      <c r="K9" s="653"/>
      <c r="L9" s="653"/>
      <c r="M9" s="653"/>
      <c r="N9" s="653"/>
      <c r="O9" s="653"/>
      <c r="P9" s="653"/>
      <c r="Q9" s="654"/>
      <c r="R9" s="655">
        <v>71181</v>
      </c>
      <c r="S9" s="656"/>
      <c r="T9" s="656"/>
      <c r="U9" s="656"/>
      <c r="V9" s="656"/>
      <c r="W9" s="656"/>
      <c r="X9" s="656"/>
      <c r="Y9" s="657"/>
      <c r="Z9" s="651">
        <v>0.2</v>
      </c>
      <c r="AA9" s="651"/>
      <c r="AB9" s="651"/>
      <c r="AC9" s="651"/>
      <c r="AD9" s="658">
        <v>71181</v>
      </c>
      <c r="AE9" s="658"/>
      <c r="AF9" s="658"/>
      <c r="AG9" s="658"/>
      <c r="AH9" s="658"/>
      <c r="AI9" s="658"/>
      <c r="AJ9" s="658"/>
      <c r="AK9" s="658"/>
      <c r="AL9" s="659">
        <v>0.4</v>
      </c>
      <c r="AM9" s="660"/>
      <c r="AN9" s="660"/>
      <c r="AO9" s="661"/>
      <c r="AP9" s="652" t="s">
        <v>243</v>
      </c>
      <c r="AQ9" s="653"/>
      <c r="AR9" s="653"/>
      <c r="AS9" s="653"/>
      <c r="AT9" s="653"/>
      <c r="AU9" s="653"/>
      <c r="AV9" s="653"/>
      <c r="AW9" s="653"/>
      <c r="AX9" s="653"/>
      <c r="AY9" s="653"/>
      <c r="AZ9" s="653"/>
      <c r="BA9" s="653"/>
      <c r="BB9" s="653"/>
      <c r="BC9" s="653"/>
      <c r="BD9" s="653"/>
      <c r="BE9" s="653"/>
      <c r="BF9" s="654"/>
      <c r="BG9" s="655">
        <v>4150110</v>
      </c>
      <c r="BH9" s="656"/>
      <c r="BI9" s="656"/>
      <c r="BJ9" s="656"/>
      <c r="BK9" s="656"/>
      <c r="BL9" s="656"/>
      <c r="BM9" s="656"/>
      <c r="BN9" s="657"/>
      <c r="BO9" s="651">
        <v>45.1</v>
      </c>
      <c r="BP9" s="651"/>
      <c r="BQ9" s="651"/>
      <c r="BR9" s="651"/>
      <c r="BS9" s="658" t="s">
        <v>128</v>
      </c>
      <c r="BT9" s="658"/>
      <c r="BU9" s="658"/>
      <c r="BV9" s="658"/>
      <c r="BW9" s="658"/>
      <c r="BX9" s="658"/>
      <c r="BY9" s="658"/>
      <c r="BZ9" s="658"/>
      <c r="CA9" s="658"/>
      <c r="CB9" s="662"/>
      <c r="CD9" s="680" t="s">
        <v>244</v>
      </c>
      <c r="CE9" s="681"/>
      <c r="CF9" s="681"/>
      <c r="CG9" s="681"/>
      <c r="CH9" s="681"/>
      <c r="CI9" s="681"/>
      <c r="CJ9" s="681"/>
      <c r="CK9" s="681"/>
      <c r="CL9" s="681"/>
      <c r="CM9" s="681"/>
      <c r="CN9" s="681"/>
      <c r="CO9" s="681"/>
      <c r="CP9" s="681"/>
      <c r="CQ9" s="682"/>
      <c r="CR9" s="655">
        <v>3062761</v>
      </c>
      <c r="CS9" s="656"/>
      <c r="CT9" s="656"/>
      <c r="CU9" s="656"/>
      <c r="CV9" s="656"/>
      <c r="CW9" s="656"/>
      <c r="CX9" s="656"/>
      <c r="CY9" s="657"/>
      <c r="CZ9" s="651">
        <v>9</v>
      </c>
      <c r="DA9" s="651"/>
      <c r="DB9" s="651"/>
      <c r="DC9" s="651"/>
      <c r="DD9" s="674">
        <v>170527</v>
      </c>
      <c r="DE9" s="656"/>
      <c r="DF9" s="656"/>
      <c r="DG9" s="656"/>
      <c r="DH9" s="656"/>
      <c r="DI9" s="656"/>
      <c r="DJ9" s="656"/>
      <c r="DK9" s="656"/>
      <c r="DL9" s="656"/>
      <c r="DM9" s="656"/>
      <c r="DN9" s="656"/>
      <c r="DO9" s="656"/>
      <c r="DP9" s="657"/>
      <c r="DQ9" s="674">
        <v>2134681</v>
      </c>
      <c r="DR9" s="656"/>
      <c r="DS9" s="656"/>
      <c r="DT9" s="656"/>
      <c r="DU9" s="656"/>
      <c r="DV9" s="656"/>
      <c r="DW9" s="656"/>
      <c r="DX9" s="656"/>
      <c r="DY9" s="656"/>
      <c r="DZ9" s="656"/>
      <c r="EA9" s="656"/>
      <c r="EB9" s="656"/>
      <c r="EC9" s="675"/>
    </row>
    <row r="10" spans="2:143" ht="11.25" customHeight="1" x14ac:dyDescent="0.2">
      <c r="B10" s="652" t="s">
        <v>245</v>
      </c>
      <c r="C10" s="653"/>
      <c r="D10" s="653"/>
      <c r="E10" s="653"/>
      <c r="F10" s="653"/>
      <c r="G10" s="653"/>
      <c r="H10" s="653"/>
      <c r="I10" s="653"/>
      <c r="J10" s="653"/>
      <c r="K10" s="653"/>
      <c r="L10" s="653"/>
      <c r="M10" s="653"/>
      <c r="N10" s="653"/>
      <c r="O10" s="653"/>
      <c r="P10" s="653"/>
      <c r="Q10" s="654"/>
      <c r="R10" s="655" t="s">
        <v>128</v>
      </c>
      <c r="S10" s="656"/>
      <c r="T10" s="656"/>
      <c r="U10" s="656"/>
      <c r="V10" s="656"/>
      <c r="W10" s="656"/>
      <c r="X10" s="656"/>
      <c r="Y10" s="657"/>
      <c r="Z10" s="651" t="s">
        <v>128</v>
      </c>
      <c r="AA10" s="651"/>
      <c r="AB10" s="651"/>
      <c r="AC10" s="651"/>
      <c r="AD10" s="658" t="s">
        <v>128</v>
      </c>
      <c r="AE10" s="658"/>
      <c r="AF10" s="658"/>
      <c r="AG10" s="658"/>
      <c r="AH10" s="658"/>
      <c r="AI10" s="658"/>
      <c r="AJ10" s="658"/>
      <c r="AK10" s="658"/>
      <c r="AL10" s="659" t="s">
        <v>128</v>
      </c>
      <c r="AM10" s="660"/>
      <c r="AN10" s="660"/>
      <c r="AO10" s="661"/>
      <c r="AP10" s="652" t="s">
        <v>246</v>
      </c>
      <c r="AQ10" s="653"/>
      <c r="AR10" s="653"/>
      <c r="AS10" s="653"/>
      <c r="AT10" s="653"/>
      <c r="AU10" s="653"/>
      <c r="AV10" s="653"/>
      <c r="AW10" s="653"/>
      <c r="AX10" s="653"/>
      <c r="AY10" s="653"/>
      <c r="AZ10" s="653"/>
      <c r="BA10" s="653"/>
      <c r="BB10" s="653"/>
      <c r="BC10" s="653"/>
      <c r="BD10" s="653"/>
      <c r="BE10" s="653"/>
      <c r="BF10" s="654"/>
      <c r="BG10" s="655">
        <v>162698</v>
      </c>
      <c r="BH10" s="656"/>
      <c r="BI10" s="656"/>
      <c r="BJ10" s="656"/>
      <c r="BK10" s="656"/>
      <c r="BL10" s="656"/>
      <c r="BM10" s="656"/>
      <c r="BN10" s="657"/>
      <c r="BO10" s="651">
        <v>1.8</v>
      </c>
      <c r="BP10" s="651"/>
      <c r="BQ10" s="651"/>
      <c r="BR10" s="651"/>
      <c r="BS10" s="658" t="s">
        <v>128</v>
      </c>
      <c r="BT10" s="658"/>
      <c r="BU10" s="658"/>
      <c r="BV10" s="658"/>
      <c r="BW10" s="658"/>
      <c r="BX10" s="658"/>
      <c r="BY10" s="658"/>
      <c r="BZ10" s="658"/>
      <c r="CA10" s="658"/>
      <c r="CB10" s="662"/>
      <c r="CD10" s="680" t="s">
        <v>247</v>
      </c>
      <c r="CE10" s="681"/>
      <c r="CF10" s="681"/>
      <c r="CG10" s="681"/>
      <c r="CH10" s="681"/>
      <c r="CI10" s="681"/>
      <c r="CJ10" s="681"/>
      <c r="CK10" s="681"/>
      <c r="CL10" s="681"/>
      <c r="CM10" s="681"/>
      <c r="CN10" s="681"/>
      <c r="CO10" s="681"/>
      <c r="CP10" s="681"/>
      <c r="CQ10" s="682"/>
      <c r="CR10" s="655">
        <v>33908</v>
      </c>
      <c r="CS10" s="656"/>
      <c r="CT10" s="656"/>
      <c r="CU10" s="656"/>
      <c r="CV10" s="656"/>
      <c r="CW10" s="656"/>
      <c r="CX10" s="656"/>
      <c r="CY10" s="657"/>
      <c r="CZ10" s="651">
        <v>0.1</v>
      </c>
      <c r="DA10" s="651"/>
      <c r="DB10" s="651"/>
      <c r="DC10" s="651"/>
      <c r="DD10" s="674">
        <v>959</v>
      </c>
      <c r="DE10" s="656"/>
      <c r="DF10" s="656"/>
      <c r="DG10" s="656"/>
      <c r="DH10" s="656"/>
      <c r="DI10" s="656"/>
      <c r="DJ10" s="656"/>
      <c r="DK10" s="656"/>
      <c r="DL10" s="656"/>
      <c r="DM10" s="656"/>
      <c r="DN10" s="656"/>
      <c r="DO10" s="656"/>
      <c r="DP10" s="657"/>
      <c r="DQ10" s="674">
        <v>22118</v>
      </c>
      <c r="DR10" s="656"/>
      <c r="DS10" s="656"/>
      <c r="DT10" s="656"/>
      <c r="DU10" s="656"/>
      <c r="DV10" s="656"/>
      <c r="DW10" s="656"/>
      <c r="DX10" s="656"/>
      <c r="DY10" s="656"/>
      <c r="DZ10" s="656"/>
      <c r="EA10" s="656"/>
      <c r="EB10" s="656"/>
      <c r="EC10" s="675"/>
    </row>
    <row r="11" spans="2:143" ht="11.25" customHeight="1" x14ac:dyDescent="0.2">
      <c r="B11" s="652" t="s">
        <v>248</v>
      </c>
      <c r="C11" s="653"/>
      <c r="D11" s="653"/>
      <c r="E11" s="653"/>
      <c r="F11" s="653"/>
      <c r="G11" s="653"/>
      <c r="H11" s="653"/>
      <c r="I11" s="653"/>
      <c r="J11" s="653"/>
      <c r="K11" s="653"/>
      <c r="L11" s="653"/>
      <c r="M11" s="653"/>
      <c r="N11" s="653"/>
      <c r="O11" s="653"/>
      <c r="P11" s="653"/>
      <c r="Q11" s="654"/>
      <c r="R11" s="655">
        <v>1696193</v>
      </c>
      <c r="S11" s="656"/>
      <c r="T11" s="656"/>
      <c r="U11" s="656"/>
      <c r="V11" s="656"/>
      <c r="W11" s="656"/>
      <c r="X11" s="656"/>
      <c r="Y11" s="657"/>
      <c r="Z11" s="659">
        <v>4.5999999999999996</v>
      </c>
      <c r="AA11" s="660"/>
      <c r="AB11" s="660"/>
      <c r="AC11" s="683"/>
      <c r="AD11" s="674">
        <v>1696193</v>
      </c>
      <c r="AE11" s="656"/>
      <c r="AF11" s="656"/>
      <c r="AG11" s="656"/>
      <c r="AH11" s="656"/>
      <c r="AI11" s="656"/>
      <c r="AJ11" s="656"/>
      <c r="AK11" s="657"/>
      <c r="AL11" s="659">
        <v>9.6999999999999993</v>
      </c>
      <c r="AM11" s="660"/>
      <c r="AN11" s="660"/>
      <c r="AO11" s="661"/>
      <c r="AP11" s="652" t="s">
        <v>249</v>
      </c>
      <c r="AQ11" s="653"/>
      <c r="AR11" s="653"/>
      <c r="AS11" s="653"/>
      <c r="AT11" s="653"/>
      <c r="AU11" s="653"/>
      <c r="AV11" s="653"/>
      <c r="AW11" s="653"/>
      <c r="AX11" s="653"/>
      <c r="AY11" s="653"/>
      <c r="AZ11" s="653"/>
      <c r="BA11" s="653"/>
      <c r="BB11" s="653"/>
      <c r="BC11" s="653"/>
      <c r="BD11" s="653"/>
      <c r="BE11" s="653"/>
      <c r="BF11" s="654"/>
      <c r="BG11" s="655">
        <v>219642</v>
      </c>
      <c r="BH11" s="656"/>
      <c r="BI11" s="656"/>
      <c r="BJ11" s="656"/>
      <c r="BK11" s="656"/>
      <c r="BL11" s="656"/>
      <c r="BM11" s="656"/>
      <c r="BN11" s="657"/>
      <c r="BO11" s="651">
        <v>2.4</v>
      </c>
      <c r="BP11" s="651"/>
      <c r="BQ11" s="651"/>
      <c r="BR11" s="651"/>
      <c r="BS11" s="658" t="s">
        <v>128</v>
      </c>
      <c r="BT11" s="658"/>
      <c r="BU11" s="658"/>
      <c r="BV11" s="658"/>
      <c r="BW11" s="658"/>
      <c r="BX11" s="658"/>
      <c r="BY11" s="658"/>
      <c r="BZ11" s="658"/>
      <c r="CA11" s="658"/>
      <c r="CB11" s="662"/>
      <c r="CD11" s="680" t="s">
        <v>250</v>
      </c>
      <c r="CE11" s="681"/>
      <c r="CF11" s="681"/>
      <c r="CG11" s="681"/>
      <c r="CH11" s="681"/>
      <c r="CI11" s="681"/>
      <c r="CJ11" s="681"/>
      <c r="CK11" s="681"/>
      <c r="CL11" s="681"/>
      <c r="CM11" s="681"/>
      <c r="CN11" s="681"/>
      <c r="CO11" s="681"/>
      <c r="CP11" s="681"/>
      <c r="CQ11" s="682"/>
      <c r="CR11" s="655">
        <v>479172</v>
      </c>
      <c r="CS11" s="656"/>
      <c r="CT11" s="656"/>
      <c r="CU11" s="656"/>
      <c r="CV11" s="656"/>
      <c r="CW11" s="656"/>
      <c r="CX11" s="656"/>
      <c r="CY11" s="657"/>
      <c r="CZ11" s="651">
        <v>1.4</v>
      </c>
      <c r="DA11" s="651"/>
      <c r="DB11" s="651"/>
      <c r="DC11" s="651"/>
      <c r="DD11" s="674">
        <v>181852</v>
      </c>
      <c r="DE11" s="656"/>
      <c r="DF11" s="656"/>
      <c r="DG11" s="656"/>
      <c r="DH11" s="656"/>
      <c r="DI11" s="656"/>
      <c r="DJ11" s="656"/>
      <c r="DK11" s="656"/>
      <c r="DL11" s="656"/>
      <c r="DM11" s="656"/>
      <c r="DN11" s="656"/>
      <c r="DO11" s="656"/>
      <c r="DP11" s="657"/>
      <c r="DQ11" s="674">
        <v>245022</v>
      </c>
      <c r="DR11" s="656"/>
      <c r="DS11" s="656"/>
      <c r="DT11" s="656"/>
      <c r="DU11" s="656"/>
      <c r="DV11" s="656"/>
      <c r="DW11" s="656"/>
      <c r="DX11" s="656"/>
      <c r="DY11" s="656"/>
      <c r="DZ11" s="656"/>
      <c r="EA11" s="656"/>
      <c r="EB11" s="656"/>
      <c r="EC11" s="675"/>
    </row>
    <row r="12" spans="2:143" ht="11.25" customHeight="1" x14ac:dyDescent="0.2">
      <c r="B12" s="652" t="s">
        <v>251</v>
      </c>
      <c r="C12" s="653"/>
      <c r="D12" s="653"/>
      <c r="E12" s="653"/>
      <c r="F12" s="653"/>
      <c r="G12" s="653"/>
      <c r="H12" s="653"/>
      <c r="I12" s="653"/>
      <c r="J12" s="653"/>
      <c r="K12" s="653"/>
      <c r="L12" s="653"/>
      <c r="M12" s="653"/>
      <c r="N12" s="653"/>
      <c r="O12" s="653"/>
      <c r="P12" s="653"/>
      <c r="Q12" s="654"/>
      <c r="R12" s="655">
        <v>25272</v>
      </c>
      <c r="S12" s="656"/>
      <c r="T12" s="656"/>
      <c r="U12" s="656"/>
      <c r="V12" s="656"/>
      <c r="W12" s="656"/>
      <c r="X12" s="656"/>
      <c r="Y12" s="657"/>
      <c r="Z12" s="651">
        <v>0.1</v>
      </c>
      <c r="AA12" s="651"/>
      <c r="AB12" s="651"/>
      <c r="AC12" s="651"/>
      <c r="AD12" s="658">
        <v>25272</v>
      </c>
      <c r="AE12" s="658"/>
      <c r="AF12" s="658"/>
      <c r="AG12" s="658"/>
      <c r="AH12" s="658"/>
      <c r="AI12" s="658"/>
      <c r="AJ12" s="658"/>
      <c r="AK12" s="658"/>
      <c r="AL12" s="659">
        <v>0.1</v>
      </c>
      <c r="AM12" s="660"/>
      <c r="AN12" s="660"/>
      <c r="AO12" s="661"/>
      <c r="AP12" s="652" t="s">
        <v>252</v>
      </c>
      <c r="AQ12" s="653"/>
      <c r="AR12" s="653"/>
      <c r="AS12" s="653"/>
      <c r="AT12" s="653"/>
      <c r="AU12" s="653"/>
      <c r="AV12" s="653"/>
      <c r="AW12" s="653"/>
      <c r="AX12" s="653"/>
      <c r="AY12" s="653"/>
      <c r="AZ12" s="653"/>
      <c r="BA12" s="653"/>
      <c r="BB12" s="653"/>
      <c r="BC12" s="653"/>
      <c r="BD12" s="653"/>
      <c r="BE12" s="653"/>
      <c r="BF12" s="654"/>
      <c r="BG12" s="655">
        <v>3728774</v>
      </c>
      <c r="BH12" s="656"/>
      <c r="BI12" s="656"/>
      <c r="BJ12" s="656"/>
      <c r="BK12" s="656"/>
      <c r="BL12" s="656"/>
      <c r="BM12" s="656"/>
      <c r="BN12" s="657"/>
      <c r="BO12" s="651">
        <v>40.5</v>
      </c>
      <c r="BP12" s="651"/>
      <c r="BQ12" s="651"/>
      <c r="BR12" s="651"/>
      <c r="BS12" s="658" t="s">
        <v>128</v>
      </c>
      <c r="BT12" s="658"/>
      <c r="BU12" s="658"/>
      <c r="BV12" s="658"/>
      <c r="BW12" s="658"/>
      <c r="BX12" s="658"/>
      <c r="BY12" s="658"/>
      <c r="BZ12" s="658"/>
      <c r="CA12" s="658"/>
      <c r="CB12" s="662"/>
      <c r="CD12" s="680" t="s">
        <v>253</v>
      </c>
      <c r="CE12" s="681"/>
      <c r="CF12" s="681"/>
      <c r="CG12" s="681"/>
      <c r="CH12" s="681"/>
      <c r="CI12" s="681"/>
      <c r="CJ12" s="681"/>
      <c r="CK12" s="681"/>
      <c r="CL12" s="681"/>
      <c r="CM12" s="681"/>
      <c r="CN12" s="681"/>
      <c r="CO12" s="681"/>
      <c r="CP12" s="681"/>
      <c r="CQ12" s="682"/>
      <c r="CR12" s="655">
        <v>752659</v>
      </c>
      <c r="CS12" s="656"/>
      <c r="CT12" s="656"/>
      <c r="CU12" s="656"/>
      <c r="CV12" s="656"/>
      <c r="CW12" s="656"/>
      <c r="CX12" s="656"/>
      <c r="CY12" s="657"/>
      <c r="CZ12" s="651">
        <v>2.2000000000000002</v>
      </c>
      <c r="DA12" s="651"/>
      <c r="DB12" s="651"/>
      <c r="DC12" s="651"/>
      <c r="DD12" s="674">
        <v>1700</v>
      </c>
      <c r="DE12" s="656"/>
      <c r="DF12" s="656"/>
      <c r="DG12" s="656"/>
      <c r="DH12" s="656"/>
      <c r="DI12" s="656"/>
      <c r="DJ12" s="656"/>
      <c r="DK12" s="656"/>
      <c r="DL12" s="656"/>
      <c r="DM12" s="656"/>
      <c r="DN12" s="656"/>
      <c r="DO12" s="656"/>
      <c r="DP12" s="657"/>
      <c r="DQ12" s="674">
        <v>314185</v>
      </c>
      <c r="DR12" s="656"/>
      <c r="DS12" s="656"/>
      <c r="DT12" s="656"/>
      <c r="DU12" s="656"/>
      <c r="DV12" s="656"/>
      <c r="DW12" s="656"/>
      <c r="DX12" s="656"/>
      <c r="DY12" s="656"/>
      <c r="DZ12" s="656"/>
      <c r="EA12" s="656"/>
      <c r="EB12" s="656"/>
      <c r="EC12" s="675"/>
    </row>
    <row r="13" spans="2:143" ht="11.25" customHeight="1" x14ac:dyDescent="0.2">
      <c r="B13" s="652" t="s">
        <v>254</v>
      </c>
      <c r="C13" s="653"/>
      <c r="D13" s="653"/>
      <c r="E13" s="653"/>
      <c r="F13" s="653"/>
      <c r="G13" s="653"/>
      <c r="H13" s="653"/>
      <c r="I13" s="653"/>
      <c r="J13" s="653"/>
      <c r="K13" s="653"/>
      <c r="L13" s="653"/>
      <c r="M13" s="653"/>
      <c r="N13" s="653"/>
      <c r="O13" s="653"/>
      <c r="P13" s="653"/>
      <c r="Q13" s="654"/>
      <c r="R13" s="655" t="s">
        <v>128</v>
      </c>
      <c r="S13" s="656"/>
      <c r="T13" s="656"/>
      <c r="U13" s="656"/>
      <c r="V13" s="656"/>
      <c r="W13" s="656"/>
      <c r="X13" s="656"/>
      <c r="Y13" s="657"/>
      <c r="Z13" s="651" t="s">
        <v>128</v>
      </c>
      <c r="AA13" s="651"/>
      <c r="AB13" s="651"/>
      <c r="AC13" s="651"/>
      <c r="AD13" s="658" t="s">
        <v>128</v>
      </c>
      <c r="AE13" s="658"/>
      <c r="AF13" s="658"/>
      <c r="AG13" s="658"/>
      <c r="AH13" s="658"/>
      <c r="AI13" s="658"/>
      <c r="AJ13" s="658"/>
      <c r="AK13" s="658"/>
      <c r="AL13" s="659" t="s">
        <v>128</v>
      </c>
      <c r="AM13" s="660"/>
      <c r="AN13" s="660"/>
      <c r="AO13" s="661"/>
      <c r="AP13" s="652" t="s">
        <v>255</v>
      </c>
      <c r="AQ13" s="653"/>
      <c r="AR13" s="653"/>
      <c r="AS13" s="653"/>
      <c r="AT13" s="653"/>
      <c r="AU13" s="653"/>
      <c r="AV13" s="653"/>
      <c r="AW13" s="653"/>
      <c r="AX13" s="653"/>
      <c r="AY13" s="653"/>
      <c r="AZ13" s="653"/>
      <c r="BA13" s="653"/>
      <c r="BB13" s="653"/>
      <c r="BC13" s="653"/>
      <c r="BD13" s="653"/>
      <c r="BE13" s="653"/>
      <c r="BF13" s="654"/>
      <c r="BG13" s="655">
        <v>3707027</v>
      </c>
      <c r="BH13" s="656"/>
      <c r="BI13" s="656"/>
      <c r="BJ13" s="656"/>
      <c r="BK13" s="656"/>
      <c r="BL13" s="656"/>
      <c r="BM13" s="656"/>
      <c r="BN13" s="657"/>
      <c r="BO13" s="651">
        <v>40.299999999999997</v>
      </c>
      <c r="BP13" s="651"/>
      <c r="BQ13" s="651"/>
      <c r="BR13" s="651"/>
      <c r="BS13" s="658" t="s">
        <v>128</v>
      </c>
      <c r="BT13" s="658"/>
      <c r="BU13" s="658"/>
      <c r="BV13" s="658"/>
      <c r="BW13" s="658"/>
      <c r="BX13" s="658"/>
      <c r="BY13" s="658"/>
      <c r="BZ13" s="658"/>
      <c r="CA13" s="658"/>
      <c r="CB13" s="662"/>
      <c r="CD13" s="680" t="s">
        <v>256</v>
      </c>
      <c r="CE13" s="681"/>
      <c r="CF13" s="681"/>
      <c r="CG13" s="681"/>
      <c r="CH13" s="681"/>
      <c r="CI13" s="681"/>
      <c r="CJ13" s="681"/>
      <c r="CK13" s="681"/>
      <c r="CL13" s="681"/>
      <c r="CM13" s="681"/>
      <c r="CN13" s="681"/>
      <c r="CO13" s="681"/>
      <c r="CP13" s="681"/>
      <c r="CQ13" s="682"/>
      <c r="CR13" s="655">
        <v>2597546</v>
      </c>
      <c r="CS13" s="656"/>
      <c r="CT13" s="656"/>
      <c r="CU13" s="656"/>
      <c r="CV13" s="656"/>
      <c r="CW13" s="656"/>
      <c r="CX13" s="656"/>
      <c r="CY13" s="657"/>
      <c r="CZ13" s="651">
        <v>7.6</v>
      </c>
      <c r="DA13" s="651"/>
      <c r="DB13" s="651"/>
      <c r="DC13" s="651"/>
      <c r="DD13" s="674">
        <v>982312</v>
      </c>
      <c r="DE13" s="656"/>
      <c r="DF13" s="656"/>
      <c r="DG13" s="656"/>
      <c r="DH13" s="656"/>
      <c r="DI13" s="656"/>
      <c r="DJ13" s="656"/>
      <c r="DK13" s="656"/>
      <c r="DL13" s="656"/>
      <c r="DM13" s="656"/>
      <c r="DN13" s="656"/>
      <c r="DO13" s="656"/>
      <c r="DP13" s="657"/>
      <c r="DQ13" s="674">
        <v>1714353</v>
      </c>
      <c r="DR13" s="656"/>
      <c r="DS13" s="656"/>
      <c r="DT13" s="656"/>
      <c r="DU13" s="656"/>
      <c r="DV13" s="656"/>
      <c r="DW13" s="656"/>
      <c r="DX13" s="656"/>
      <c r="DY13" s="656"/>
      <c r="DZ13" s="656"/>
      <c r="EA13" s="656"/>
      <c r="EB13" s="656"/>
      <c r="EC13" s="675"/>
    </row>
    <row r="14" spans="2:143" ht="11.25" customHeight="1" x14ac:dyDescent="0.2">
      <c r="B14" s="652" t="s">
        <v>257</v>
      </c>
      <c r="C14" s="653"/>
      <c r="D14" s="653"/>
      <c r="E14" s="653"/>
      <c r="F14" s="653"/>
      <c r="G14" s="653"/>
      <c r="H14" s="653"/>
      <c r="I14" s="653"/>
      <c r="J14" s="653"/>
      <c r="K14" s="653"/>
      <c r="L14" s="653"/>
      <c r="M14" s="653"/>
      <c r="N14" s="653"/>
      <c r="O14" s="653"/>
      <c r="P14" s="653"/>
      <c r="Q14" s="654"/>
      <c r="R14" s="655" t="s">
        <v>128</v>
      </c>
      <c r="S14" s="656"/>
      <c r="T14" s="656"/>
      <c r="U14" s="656"/>
      <c r="V14" s="656"/>
      <c r="W14" s="656"/>
      <c r="X14" s="656"/>
      <c r="Y14" s="657"/>
      <c r="Z14" s="651" t="s">
        <v>128</v>
      </c>
      <c r="AA14" s="651"/>
      <c r="AB14" s="651"/>
      <c r="AC14" s="651"/>
      <c r="AD14" s="658" t="s">
        <v>128</v>
      </c>
      <c r="AE14" s="658"/>
      <c r="AF14" s="658"/>
      <c r="AG14" s="658"/>
      <c r="AH14" s="658"/>
      <c r="AI14" s="658"/>
      <c r="AJ14" s="658"/>
      <c r="AK14" s="658"/>
      <c r="AL14" s="659" t="s">
        <v>128</v>
      </c>
      <c r="AM14" s="660"/>
      <c r="AN14" s="660"/>
      <c r="AO14" s="661"/>
      <c r="AP14" s="652" t="s">
        <v>258</v>
      </c>
      <c r="AQ14" s="653"/>
      <c r="AR14" s="653"/>
      <c r="AS14" s="653"/>
      <c r="AT14" s="653"/>
      <c r="AU14" s="653"/>
      <c r="AV14" s="653"/>
      <c r="AW14" s="653"/>
      <c r="AX14" s="653"/>
      <c r="AY14" s="653"/>
      <c r="AZ14" s="653"/>
      <c r="BA14" s="653"/>
      <c r="BB14" s="653"/>
      <c r="BC14" s="653"/>
      <c r="BD14" s="653"/>
      <c r="BE14" s="653"/>
      <c r="BF14" s="654"/>
      <c r="BG14" s="655">
        <v>268589</v>
      </c>
      <c r="BH14" s="656"/>
      <c r="BI14" s="656"/>
      <c r="BJ14" s="656"/>
      <c r="BK14" s="656"/>
      <c r="BL14" s="656"/>
      <c r="BM14" s="656"/>
      <c r="BN14" s="657"/>
      <c r="BO14" s="651">
        <v>2.9</v>
      </c>
      <c r="BP14" s="651"/>
      <c r="BQ14" s="651"/>
      <c r="BR14" s="651"/>
      <c r="BS14" s="658" t="s">
        <v>128</v>
      </c>
      <c r="BT14" s="658"/>
      <c r="BU14" s="658"/>
      <c r="BV14" s="658"/>
      <c r="BW14" s="658"/>
      <c r="BX14" s="658"/>
      <c r="BY14" s="658"/>
      <c r="BZ14" s="658"/>
      <c r="CA14" s="658"/>
      <c r="CB14" s="662"/>
      <c r="CD14" s="680" t="s">
        <v>259</v>
      </c>
      <c r="CE14" s="681"/>
      <c r="CF14" s="681"/>
      <c r="CG14" s="681"/>
      <c r="CH14" s="681"/>
      <c r="CI14" s="681"/>
      <c r="CJ14" s="681"/>
      <c r="CK14" s="681"/>
      <c r="CL14" s="681"/>
      <c r="CM14" s="681"/>
      <c r="CN14" s="681"/>
      <c r="CO14" s="681"/>
      <c r="CP14" s="681"/>
      <c r="CQ14" s="682"/>
      <c r="CR14" s="655">
        <v>1011892</v>
      </c>
      <c r="CS14" s="656"/>
      <c r="CT14" s="656"/>
      <c r="CU14" s="656"/>
      <c r="CV14" s="656"/>
      <c r="CW14" s="656"/>
      <c r="CX14" s="656"/>
      <c r="CY14" s="657"/>
      <c r="CZ14" s="651">
        <v>3</v>
      </c>
      <c r="DA14" s="651"/>
      <c r="DB14" s="651"/>
      <c r="DC14" s="651"/>
      <c r="DD14" s="674">
        <v>10720</v>
      </c>
      <c r="DE14" s="656"/>
      <c r="DF14" s="656"/>
      <c r="DG14" s="656"/>
      <c r="DH14" s="656"/>
      <c r="DI14" s="656"/>
      <c r="DJ14" s="656"/>
      <c r="DK14" s="656"/>
      <c r="DL14" s="656"/>
      <c r="DM14" s="656"/>
      <c r="DN14" s="656"/>
      <c r="DO14" s="656"/>
      <c r="DP14" s="657"/>
      <c r="DQ14" s="674">
        <v>989397</v>
      </c>
      <c r="DR14" s="656"/>
      <c r="DS14" s="656"/>
      <c r="DT14" s="656"/>
      <c r="DU14" s="656"/>
      <c r="DV14" s="656"/>
      <c r="DW14" s="656"/>
      <c r="DX14" s="656"/>
      <c r="DY14" s="656"/>
      <c r="DZ14" s="656"/>
      <c r="EA14" s="656"/>
      <c r="EB14" s="656"/>
      <c r="EC14" s="675"/>
    </row>
    <row r="15" spans="2:143" ht="11.25" customHeight="1" x14ac:dyDescent="0.2">
      <c r="B15" s="652" t="s">
        <v>260</v>
      </c>
      <c r="C15" s="653"/>
      <c r="D15" s="653"/>
      <c r="E15" s="653"/>
      <c r="F15" s="653"/>
      <c r="G15" s="653"/>
      <c r="H15" s="653"/>
      <c r="I15" s="653"/>
      <c r="J15" s="653"/>
      <c r="K15" s="653"/>
      <c r="L15" s="653"/>
      <c r="M15" s="653"/>
      <c r="N15" s="653"/>
      <c r="O15" s="653"/>
      <c r="P15" s="653"/>
      <c r="Q15" s="654"/>
      <c r="R15" s="655" t="s">
        <v>128</v>
      </c>
      <c r="S15" s="656"/>
      <c r="T15" s="656"/>
      <c r="U15" s="656"/>
      <c r="V15" s="656"/>
      <c r="W15" s="656"/>
      <c r="X15" s="656"/>
      <c r="Y15" s="657"/>
      <c r="Z15" s="651" t="s">
        <v>128</v>
      </c>
      <c r="AA15" s="651"/>
      <c r="AB15" s="651"/>
      <c r="AC15" s="651"/>
      <c r="AD15" s="658" t="s">
        <v>128</v>
      </c>
      <c r="AE15" s="658"/>
      <c r="AF15" s="658"/>
      <c r="AG15" s="658"/>
      <c r="AH15" s="658"/>
      <c r="AI15" s="658"/>
      <c r="AJ15" s="658"/>
      <c r="AK15" s="658"/>
      <c r="AL15" s="659" t="s">
        <v>128</v>
      </c>
      <c r="AM15" s="660"/>
      <c r="AN15" s="660"/>
      <c r="AO15" s="661"/>
      <c r="AP15" s="652" t="s">
        <v>261</v>
      </c>
      <c r="AQ15" s="653"/>
      <c r="AR15" s="653"/>
      <c r="AS15" s="653"/>
      <c r="AT15" s="653"/>
      <c r="AU15" s="653"/>
      <c r="AV15" s="653"/>
      <c r="AW15" s="653"/>
      <c r="AX15" s="653"/>
      <c r="AY15" s="653"/>
      <c r="AZ15" s="653"/>
      <c r="BA15" s="653"/>
      <c r="BB15" s="653"/>
      <c r="BC15" s="653"/>
      <c r="BD15" s="653"/>
      <c r="BE15" s="653"/>
      <c r="BF15" s="654"/>
      <c r="BG15" s="655">
        <v>532985</v>
      </c>
      <c r="BH15" s="656"/>
      <c r="BI15" s="656"/>
      <c r="BJ15" s="656"/>
      <c r="BK15" s="656"/>
      <c r="BL15" s="656"/>
      <c r="BM15" s="656"/>
      <c r="BN15" s="657"/>
      <c r="BO15" s="651">
        <v>5.8</v>
      </c>
      <c r="BP15" s="651"/>
      <c r="BQ15" s="651"/>
      <c r="BR15" s="651"/>
      <c r="BS15" s="658" t="s">
        <v>128</v>
      </c>
      <c r="BT15" s="658"/>
      <c r="BU15" s="658"/>
      <c r="BV15" s="658"/>
      <c r="BW15" s="658"/>
      <c r="BX15" s="658"/>
      <c r="BY15" s="658"/>
      <c r="BZ15" s="658"/>
      <c r="CA15" s="658"/>
      <c r="CB15" s="662"/>
      <c r="CD15" s="680" t="s">
        <v>262</v>
      </c>
      <c r="CE15" s="681"/>
      <c r="CF15" s="681"/>
      <c r="CG15" s="681"/>
      <c r="CH15" s="681"/>
      <c r="CI15" s="681"/>
      <c r="CJ15" s="681"/>
      <c r="CK15" s="681"/>
      <c r="CL15" s="681"/>
      <c r="CM15" s="681"/>
      <c r="CN15" s="681"/>
      <c r="CO15" s="681"/>
      <c r="CP15" s="681"/>
      <c r="CQ15" s="682"/>
      <c r="CR15" s="655">
        <v>4008363</v>
      </c>
      <c r="CS15" s="656"/>
      <c r="CT15" s="656"/>
      <c r="CU15" s="656"/>
      <c r="CV15" s="656"/>
      <c r="CW15" s="656"/>
      <c r="CX15" s="656"/>
      <c r="CY15" s="657"/>
      <c r="CZ15" s="651">
        <v>11.8</v>
      </c>
      <c r="DA15" s="651"/>
      <c r="DB15" s="651"/>
      <c r="DC15" s="651"/>
      <c r="DD15" s="674">
        <v>1734349</v>
      </c>
      <c r="DE15" s="656"/>
      <c r="DF15" s="656"/>
      <c r="DG15" s="656"/>
      <c r="DH15" s="656"/>
      <c r="DI15" s="656"/>
      <c r="DJ15" s="656"/>
      <c r="DK15" s="656"/>
      <c r="DL15" s="656"/>
      <c r="DM15" s="656"/>
      <c r="DN15" s="656"/>
      <c r="DO15" s="656"/>
      <c r="DP15" s="657"/>
      <c r="DQ15" s="674">
        <v>2029770</v>
      </c>
      <c r="DR15" s="656"/>
      <c r="DS15" s="656"/>
      <c r="DT15" s="656"/>
      <c r="DU15" s="656"/>
      <c r="DV15" s="656"/>
      <c r="DW15" s="656"/>
      <c r="DX15" s="656"/>
      <c r="DY15" s="656"/>
      <c r="DZ15" s="656"/>
      <c r="EA15" s="656"/>
      <c r="EB15" s="656"/>
      <c r="EC15" s="675"/>
    </row>
    <row r="16" spans="2:143" ht="11.25" customHeight="1" x14ac:dyDescent="0.2">
      <c r="B16" s="652" t="s">
        <v>263</v>
      </c>
      <c r="C16" s="653"/>
      <c r="D16" s="653"/>
      <c r="E16" s="653"/>
      <c r="F16" s="653"/>
      <c r="G16" s="653"/>
      <c r="H16" s="653"/>
      <c r="I16" s="653"/>
      <c r="J16" s="653"/>
      <c r="K16" s="653"/>
      <c r="L16" s="653"/>
      <c r="M16" s="653"/>
      <c r="N16" s="653"/>
      <c r="O16" s="653"/>
      <c r="P16" s="653"/>
      <c r="Q16" s="654"/>
      <c r="R16" s="655">
        <v>19155</v>
      </c>
      <c r="S16" s="656"/>
      <c r="T16" s="656"/>
      <c r="U16" s="656"/>
      <c r="V16" s="656"/>
      <c r="W16" s="656"/>
      <c r="X16" s="656"/>
      <c r="Y16" s="657"/>
      <c r="Z16" s="651">
        <v>0.1</v>
      </c>
      <c r="AA16" s="651"/>
      <c r="AB16" s="651"/>
      <c r="AC16" s="651"/>
      <c r="AD16" s="658">
        <v>19155</v>
      </c>
      <c r="AE16" s="658"/>
      <c r="AF16" s="658"/>
      <c r="AG16" s="658"/>
      <c r="AH16" s="658"/>
      <c r="AI16" s="658"/>
      <c r="AJ16" s="658"/>
      <c r="AK16" s="658"/>
      <c r="AL16" s="659">
        <v>0.1</v>
      </c>
      <c r="AM16" s="660"/>
      <c r="AN16" s="660"/>
      <c r="AO16" s="661"/>
      <c r="AP16" s="652" t="s">
        <v>264</v>
      </c>
      <c r="AQ16" s="653"/>
      <c r="AR16" s="653"/>
      <c r="AS16" s="653"/>
      <c r="AT16" s="653"/>
      <c r="AU16" s="653"/>
      <c r="AV16" s="653"/>
      <c r="AW16" s="653"/>
      <c r="AX16" s="653"/>
      <c r="AY16" s="653"/>
      <c r="AZ16" s="653"/>
      <c r="BA16" s="653"/>
      <c r="BB16" s="653"/>
      <c r="BC16" s="653"/>
      <c r="BD16" s="653"/>
      <c r="BE16" s="653"/>
      <c r="BF16" s="654"/>
      <c r="BG16" s="655" t="s">
        <v>128</v>
      </c>
      <c r="BH16" s="656"/>
      <c r="BI16" s="656"/>
      <c r="BJ16" s="656"/>
      <c r="BK16" s="656"/>
      <c r="BL16" s="656"/>
      <c r="BM16" s="656"/>
      <c r="BN16" s="657"/>
      <c r="BO16" s="651" t="s">
        <v>128</v>
      </c>
      <c r="BP16" s="651"/>
      <c r="BQ16" s="651"/>
      <c r="BR16" s="651"/>
      <c r="BS16" s="658" t="s">
        <v>128</v>
      </c>
      <c r="BT16" s="658"/>
      <c r="BU16" s="658"/>
      <c r="BV16" s="658"/>
      <c r="BW16" s="658"/>
      <c r="BX16" s="658"/>
      <c r="BY16" s="658"/>
      <c r="BZ16" s="658"/>
      <c r="CA16" s="658"/>
      <c r="CB16" s="662"/>
      <c r="CD16" s="680" t="s">
        <v>265</v>
      </c>
      <c r="CE16" s="681"/>
      <c r="CF16" s="681"/>
      <c r="CG16" s="681"/>
      <c r="CH16" s="681"/>
      <c r="CI16" s="681"/>
      <c r="CJ16" s="681"/>
      <c r="CK16" s="681"/>
      <c r="CL16" s="681"/>
      <c r="CM16" s="681"/>
      <c r="CN16" s="681"/>
      <c r="CO16" s="681"/>
      <c r="CP16" s="681"/>
      <c r="CQ16" s="682"/>
      <c r="CR16" s="655" t="s">
        <v>128</v>
      </c>
      <c r="CS16" s="656"/>
      <c r="CT16" s="656"/>
      <c r="CU16" s="656"/>
      <c r="CV16" s="656"/>
      <c r="CW16" s="656"/>
      <c r="CX16" s="656"/>
      <c r="CY16" s="657"/>
      <c r="CZ16" s="651" t="s">
        <v>128</v>
      </c>
      <c r="DA16" s="651"/>
      <c r="DB16" s="651"/>
      <c r="DC16" s="651"/>
      <c r="DD16" s="674" t="s">
        <v>128</v>
      </c>
      <c r="DE16" s="656"/>
      <c r="DF16" s="656"/>
      <c r="DG16" s="656"/>
      <c r="DH16" s="656"/>
      <c r="DI16" s="656"/>
      <c r="DJ16" s="656"/>
      <c r="DK16" s="656"/>
      <c r="DL16" s="656"/>
      <c r="DM16" s="656"/>
      <c r="DN16" s="656"/>
      <c r="DO16" s="656"/>
      <c r="DP16" s="657"/>
      <c r="DQ16" s="674" t="s">
        <v>128</v>
      </c>
      <c r="DR16" s="656"/>
      <c r="DS16" s="656"/>
      <c r="DT16" s="656"/>
      <c r="DU16" s="656"/>
      <c r="DV16" s="656"/>
      <c r="DW16" s="656"/>
      <c r="DX16" s="656"/>
      <c r="DY16" s="656"/>
      <c r="DZ16" s="656"/>
      <c r="EA16" s="656"/>
      <c r="EB16" s="656"/>
      <c r="EC16" s="675"/>
    </row>
    <row r="17" spans="2:133" ht="11.25" customHeight="1" x14ac:dyDescent="0.2">
      <c r="B17" s="652" t="s">
        <v>266</v>
      </c>
      <c r="C17" s="653"/>
      <c r="D17" s="653"/>
      <c r="E17" s="653"/>
      <c r="F17" s="653"/>
      <c r="G17" s="653"/>
      <c r="H17" s="653"/>
      <c r="I17" s="653"/>
      <c r="J17" s="653"/>
      <c r="K17" s="653"/>
      <c r="L17" s="653"/>
      <c r="M17" s="653"/>
      <c r="N17" s="653"/>
      <c r="O17" s="653"/>
      <c r="P17" s="653"/>
      <c r="Q17" s="654"/>
      <c r="R17" s="655">
        <v>68345</v>
      </c>
      <c r="S17" s="656"/>
      <c r="T17" s="656"/>
      <c r="U17" s="656"/>
      <c r="V17" s="656"/>
      <c r="W17" s="656"/>
      <c r="X17" s="656"/>
      <c r="Y17" s="657"/>
      <c r="Z17" s="651">
        <v>0.2</v>
      </c>
      <c r="AA17" s="651"/>
      <c r="AB17" s="651"/>
      <c r="AC17" s="651"/>
      <c r="AD17" s="658">
        <v>68345</v>
      </c>
      <c r="AE17" s="658"/>
      <c r="AF17" s="658"/>
      <c r="AG17" s="658"/>
      <c r="AH17" s="658"/>
      <c r="AI17" s="658"/>
      <c r="AJ17" s="658"/>
      <c r="AK17" s="658"/>
      <c r="AL17" s="659">
        <v>0.4</v>
      </c>
      <c r="AM17" s="660"/>
      <c r="AN17" s="660"/>
      <c r="AO17" s="661"/>
      <c r="AP17" s="652" t="s">
        <v>267</v>
      </c>
      <c r="AQ17" s="653"/>
      <c r="AR17" s="653"/>
      <c r="AS17" s="653"/>
      <c r="AT17" s="653"/>
      <c r="AU17" s="653"/>
      <c r="AV17" s="653"/>
      <c r="AW17" s="653"/>
      <c r="AX17" s="653"/>
      <c r="AY17" s="653"/>
      <c r="AZ17" s="653"/>
      <c r="BA17" s="653"/>
      <c r="BB17" s="653"/>
      <c r="BC17" s="653"/>
      <c r="BD17" s="653"/>
      <c r="BE17" s="653"/>
      <c r="BF17" s="654"/>
      <c r="BG17" s="655" t="s">
        <v>128</v>
      </c>
      <c r="BH17" s="656"/>
      <c r="BI17" s="656"/>
      <c r="BJ17" s="656"/>
      <c r="BK17" s="656"/>
      <c r="BL17" s="656"/>
      <c r="BM17" s="656"/>
      <c r="BN17" s="657"/>
      <c r="BO17" s="651" t="s">
        <v>128</v>
      </c>
      <c r="BP17" s="651"/>
      <c r="BQ17" s="651"/>
      <c r="BR17" s="651"/>
      <c r="BS17" s="658" t="s">
        <v>128</v>
      </c>
      <c r="BT17" s="658"/>
      <c r="BU17" s="658"/>
      <c r="BV17" s="658"/>
      <c r="BW17" s="658"/>
      <c r="BX17" s="658"/>
      <c r="BY17" s="658"/>
      <c r="BZ17" s="658"/>
      <c r="CA17" s="658"/>
      <c r="CB17" s="662"/>
      <c r="CD17" s="680" t="s">
        <v>268</v>
      </c>
      <c r="CE17" s="681"/>
      <c r="CF17" s="681"/>
      <c r="CG17" s="681"/>
      <c r="CH17" s="681"/>
      <c r="CI17" s="681"/>
      <c r="CJ17" s="681"/>
      <c r="CK17" s="681"/>
      <c r="CL17" s="681"/>
      <c r="CM17" s="681"/>
      <c r="CN17" s="681"/>
      <c r="CO17" s="681"/>
      <c r="CP17" s="681"/>
      <c r="CQ17" s="682"/>
      <c r="CR17" s="655">
        <v>2751524</v>
      </c>
      <c r="CS17" s="656"/>
      <c r="CT17" s="656"/>
      <c r="CU17" s="656"/>
      <c r="CV17" s="656"/>
      <c r="CW17" s="656"/>
      <c r="CX17" s="656"/>
      <c r="CY17" s="657"/>
      <c r="CZ17" s="651">
        <v>8.1</v>
      </c>
      <c r="DA17" s="651"/>
      <c r="DB17" s="651"/>
      <c r="DC17" s="651"/>
      <c r="DD17" s="674" t="s">
        <v>128</v>
      </c>
      <c r="DE17" s="656"/>
      <c r="DF17" s="656"/>
      <c r="DG17" s="656"/>
      <c r="DH17" s="656"/>
      <c r="DI17" s="656"/>
      <c r="DJ17" s="656"/>
      <c r="DK17" s="656"/>
      <c r="DL17" s="656"/>
      <c r="DM17" s="656"/>
      <c r="DN17" s="656"/>
      <c r="DO17" s="656"/>
      <c r="DP17" s="657"/>
      <c r="DQ17" s="674">
        <v>2723072</v>
      </c>
      <c r="DR17" s="656"/>
      <c r="DS17" s="656"/>
      <c r="DT17" s="656"/>
      <c r="DU17" s="656"/>
      <c r="DV17" s="656"/>
      <c r="DW17" s="656"/>
      <c r="DX17" s="656"/>
      <c r="DY17" s="656"/>
      <c r="DZ17" s="656"/>
      <c r="EA17" s="656"/>
      <c r="EB17" s="656"/>
      <c r="EC17" s="675"/>
    </row>
    <row r="18" spans="2:133" ht="11.25" customHeight="1" x14ac:dyDescent="0.2">
      <c r="B18" s="652" t="s">
        <v>269</v>
      </c>
      <c r="C18" s="653"/>
      <c r="D18" s="653"/>
      <c r="E18" s="653"/>
      <c r="F18" s="653"/>
      <c r="G18" s="653"/>
      <c r="H18" s="653"/>
      <c r="I18" s="653"/>
      <c r="J18" s="653"/>
      <c r="K18" s="653"/>
      <c r="L18" s="653"/>
      <c r="M18" s="653"/>
      <c r="N18" s="653"/>
      <c r="O18" s="653"/>
      <c r="P18" s="653"/>
      <c r="Q18" s="654"/>
      <c r="R18" s="655">
        <v>219087</v>
      </c>
      <c r="S18" s="656"/>
      <c r="T18" s="656"/>
      <c r="U18" s="656"/>
      <c r="V18" s="656"/>
      <c r="W18" s="656"/>
      <c r="X18" s="656"/>
      <c r="Y18" s="657"/>
      <c r="Z18" s="651">
        <v>0.6</v>
      </c>
      <c r="AA18" s="651"/>
      <c r="AB18" s="651"/>
      <c r="AC18" s="651"/>
      <c r="AD18" s="658">
        <v>219087</v>
      </c>
      <c r="AE18" s="658"/>
      <c r="AF18" s="658"/>
      <c r="AG18" s="658"/>
      <c r="AH18" s="658"/>
      <c r="AI18" s="658"/>
      <c r="AJ18" s="658"/>
      <c r="AK18" s="658"/>
      <c r="AL18" s="659">
        <v>1.2999999523162842</v>
      </c>
      <c r="AM18" s="660"/>
      <c r="AN18" s="660"/>
      <c r="AO18" s="661"/>
      <c r="AP18" s="652" t="s">
        <v>270</v>
      </c>
      <c r="AQ18" s="653"/>
      <c r="AR18" s="653"/>
      <c r="AS18" s="653"/>
      <c r="AT18" s="653"/>
      <c r="AU18" s="653"/>
      <c r="AV18" s="653"/>
      <c r="AW18" s="653"/>
      <c r="AX18" s="653"/>
      <c r="AY18" s="653"/>
      <c r="AZ18" s="653"/>
      <c r="BA18" s="653"/>
      <c r="BB18" s="653"/>
      <c r="BC18" s="653"/>
      <c r="BD18" s="653"/>
      <c r="BE18" s="653"/>
      <c r="BF18" s="654"/>
      <c r="BG18" s="655" t="s">
        <v>128</v>
      </c>
      <c r="BH18" s="656"/>
      <c r="BI18" s="656"/>
      <c r="BJ18" s="656"/>
      <c r="BK18" s="656"/>
      <c r="BL18" s="656"/>
      <c r="BM18" s="656"/>
      <c r="BN18" s="657"/>
      <c r="BO18" s="651" t="s">
        <v>128</v>
      </c>
      <c r="BP18" s="651"/>
      <c r="BQ18" s="651"/>
      <c r="BR18" s="651"/>
      <c r="BS18" s="658" t="s">
        <v>128</v>
      </c>
      <c r="BT18" s="658"/>
      <c r="BU18" s="658"/>
      <c r="BV18" s="658"/>
      <c r="BW18" s="658"/>
      <c r="BX18" s="658"/>
      <c r="BY18" s="658"/>
      <c r="BZ18" s="658"/>
      <c r="CA18" s="658"/>
      <c r="CB18" s="662"/>
      <c r="CD18" s="680" t="s">
        <v>271</v>
      </c>
      <c r="CE18" s="681"/>
      <c r="CF18" s="681"/>
      <c r="CG18" s="681"/>
      <c r="CH18" s="681"/>
      <c r="CI18" s="681"/>
      <c r="CJ18" s="681"/>
      <c r="CK18" s="681"/>
      <c r="CL18" s="681"/>
      <c r="CM18" s="681"/>
      <c r="CN18" s="681"/>
      <c r="CO18" s="681"/>
      <c r="CP18" s="681"/>
      <c r="CQ18" s="682"/>
      <c r="CR18" s="655" t="s">
        <v>128</v>
      </c>
      <c r="CS18" s="656"/>
      <c r="CT18" s="656"/>
      <c r="CU18" s="656"/>
      <c r="CV18" s="656"/>
      <c r="CW18" s="656"/>
      <c r="CX18" s="656"/>
      <c r="CY18" s="657"/>
      <c r="CZ18" s="651" t="s">
        <v>128</v>
      </c>
      <c r="DA18" s="651"/>
      <c r="DB18" s="651"/>
      <c r="DC18" s="651"/>
      <c r="DD18" s="674" t="s">
        <v>128</v>
      </c>
      <c r="DE18" s="656"/>
      <c r="DF18" s="656"/>
      <c r="DG18" s="656"/>
      <c r="DH18" s="656"/>
      <c r="DI18" s="656"/>
      <c r="DJ18" s="656"/>
      <c r="DK18" s="656"/>
      <c r="DL18" s="656"/>
      <c r="DM18" s="656"/>
      <c r="DN18" s="656"/>
      <c r="DO18" s="656"/>
      <c r="DP18" s="657"/>
      <c r="DQ18" s="674" t="s">
        <v>128</v>
      </c>
      <c r="DR18" s="656"/>
      <c r="DS18" s="656"/>
      <c r="DT18" s="656"/>
      <c r="DU18" s="656"/>
      <c r="DV18" s="656"/>
      <c r="DW18" s="656"/>
      <c r="DX18" s="656"/>
      <c r="DY18" s="656"/>
      <c r="DZ18" s="656"/>
      <c r="EA18" s="656"/>
      <c r="EB18" s="656"/>
      <c r="EC18" s="675"/>
    </row>
    <row r="19" spans="2:133" ht="11.25" customHeight="1" x14ac:dyDescent="0.2">
      <c r="B19" s="652" t="s">
        <v>272</v>
      </c>
      <c r="C19" s="653"/>
      <c r="D19" s="653"/>
      <c r="E19" s="653"/>
      <c r="F19" s="653"/>
      <c r="G19" s="653"/>
      <c r="H19" s="653"/>
      <c r="I19" s="653"/>
      <c r="J19" s="653"/>
      <c r="K19" s="653"/>
      <c r="L19" s="653"/>
      <c r="M19" s="653"/>
      <c r="N19" s="653"/>
      <c r="O19" s="653"/>
      <c r="P19" s="653"/>
      <c r="Q19" s="654"/>
      <c r="R19" s="655">
        <v>84641</v>
      </c>
      <c r="S19" s="656"/>
      <c r="T19" s="656"/>
      <c r="U19" s="656"/>
      <c r="V19" s="656"/>
      <c r="W19" s="656"/>
      <c r="X19" s="656"/>
      <c r="Y19" s="657"/>
      <c r="Z19" s="651">
        <v>0.2</v>
      </c>
      <c r="AA19" s="651"/>
      <c r="AB19" s="651"/>
      <c r="AC19" s="651"/>
      <c r="AD19" s="658">
        <v>84641</v>
      </c>
      <c r="AE19" s="658"/>
      <c r="AF19" s="658"/>
      <c r="AG19" s="658"/>
      <c r="AH19" s="658"/>
      <c r="AI19" s="658"/>
      <c r="AJ19" s="658"/>
      <c r="AK19" s="658"/>
      <c r="AL19" s="659">
        <v>0.5</v>
      </c>
      <c r="AM19" s="660"/>
      <c r="AN19" s="660"/>
      <c r="AO19" s="661"/>
      <c r="AP19" s="652" t="s">
        <v>273</v>
      </c>
      <c r="AQ19" s="653"/>
      <c r="AR19" s="653"/>
      <c r="AS19" s="653"/>
      <c r="AT19" s="653"/>
      <c r="AU19" s="653"/>
      <c r="AV19" s="653"/>
      <c r="AW19" s="653"/>
      <c r="AX19" s="653"/>
      <c r="AY19" s="653"/>
      <c r="AZ19" s="653"/>
      <c r="BA19" s="653"/>
      <c r="BB19" s="653"/>
      <c r="BC19" s="653"/>
      <c r="BD19" s="653"/>
      <c r="BE19" s="653"/>
      <c r="BF19" s="654"/>
      <c r="BG19" s="655">
        <v>3780</v>
      </c>
      <c r="BH19" s="656"/>
      <c r="BI19" s="656"/>
      <c r="BJ19" s="656"/>
      <c r="BK19" s="656"/>
      <c r="BL19" s="656"/>
      <c r="BM19" s="656"/>
      <c r="BN19" s="657"/>
      <c r="BO19" s="651">
        <v>0</v>
      </c>
      <c r="BP19" s="651"/>
      <c r="BQ19" s="651"/>
      <c r="BR19" s="651"/>
      <c r="BS19" s="658" t="s">
        <v>128</v>
      </c>
      <c r="BT19" s="658"/>
      <c r="BU19" s="658"/>
      <c r="BV19" s="658"/>
      <c r="BW19" s="658"/>
      <c r="BX19" s="658"/>
      <c r="BY19" s="658"/>
      <c r="BZ19" s="658"/>
      <c r="CA19" s="658"/>
      <c r="CB19" s="662"/>
      <c r="CD19" s="680" t="s">
        <v>274</v>
      </c>
      <c r="CE19" s="681"/>
      <c r="CF19" s="681"/>
      <c r="CG19" s="681"/>
      <c r="CH19" s="681"/>
      <c r="CI19" s="681"/>
      <c r="CJ19" s="681"/>
      <c r="CK19" s="681"/>
      <c r="CL19" s="681"/>
      <c r="CM19" s="681"/>
      <c r="CN19" s="681"/>
      <c r="CO19" s="681"/>
      <c r="CP19" s="681"/>
      <c r="CQ19" s="682"/>
      <c r="CR19" s="655" t="s">
        <v>128</v>
      </c>
      <c r="CS19" s="656"/>
      <c r="CT19" s="656"/>
      <c r="CU19" s="656"/>
      <c r="CV19" s="656"/>
      <c r="CW19" s="656"/>
      <c r="CX19" s="656"/>
      <c r="CY19" s="657"/>
      <c r="CZ19" s="651" t="s">
        <v>128</v>
      </c>
      <c r="DA19" s="651"/>
      <c r="DB19" s="651"/>
      <c r="DC19" s="651"/>
      <c r="DD19" s="674" t="s">
        <v>128</v>
      </c>
      <c r="DE19" s="656"/>
      <c r="DF19" s="656"/>
      <c r="DG19" s="656"/>
      <c r="DH19" s="656"/>
      <c r="DI19" s="656"/>
      <c r="DJ19" s="656"/>
      <c r="DK19" s="656"/>
      <c r="DL19" s="656"/>
      <c r="DM19" s="656"/>
      <c r="DN19" s="656"/>
      <c r="DO19" s="656"/>
      <c r="DP19" s="657"/>
      <c r="DQ19" s="674" t="s">
        <v>128</v>
      </c>
      <c r="DR19" s="656"/>
      <c r="DS19" s="656"/>
      <c r="DT19" s="656"/>
      <c r="DU19" s="656"/>
      <c r="DV19" s="656"/>
      <c r="DW19" s="656"/>
      <c r="DX19" s="656"/>
      <c r="DY19" s="656"/>
      <c r="DZ19" s="656"/>
      <c r="EA19" s="656"/>
      <c r="EB19" s="656"/>
      <c r="EC19" s="675"/>
    </row>
    <row r="20" spans="2:133" ht="11.25" customHeight="1" x14ac:dyDescent="0.2">
      <c r="B20" s="652" t="s">
        <v>275</v>
      </c>
      <c r="C20" s="653"/>
      <c r="D20" s="653"/>
      <c r="E20" s="653"/>
      <c r="F20" s="653"/>
      <c r="G20" s="653"/>
      <c r="H20" s="653"/>
      <c r="I20" s="653"/>
      <c r="J20" s="653"/>
      <c r="K20" s="653"/>
      <c r="L20" s="653"/>
      <c r="M20" s="653"/>
      <c r="N20" s="653"/>
      <c r="O20" s="653"/>
      <c r="P20" s="653"/>
      <c r="Q20" s="654"/>
      <c r="R20" s="655">
        <v>5990</v>
      </c>
      <c r="S20" s="656"/>
      <c r="T20" s="656"/>
      <c r="U20" s="656"/>
      <c r="V20" s="656"/>
      <c r="W20" s="656"/>
      <c r="X20" s="656"/>
      <c r="Y20" s="657"/>
      <c r="Z20" s="651">
        <v>0</v>
      </c>
      <c r="AA20" s="651"/>
      <c r="AB20" s="651"/>
      <c r="AC20" s="651"/>
      <c r="AD20" s="658">
        <v>5990</v>
      </c>
      <c r="AE20" s="658"/>
      <c r="AF20" s="658"/>
      <c r="AG20" s="658"/>
      <c r="AH20" s="658"/>
      <c r="AI20" s="658"/>
      <c r="AJ20" s="658"/>
      <c r="AK20" s="658"/>
      <c r="AL20" s="659">
        <v>0</v>
      </c>
      <c r="AM20" s="660"/>
      <c r="AN20" s="660"/>
      <c r="AO20" s="661"/>
      <c r="AP20" s="652" t="s">
        <v>276</v>
      </c>
      <c r="AQ20" s="653"/>
      <c r="AR20" s="653"/>
      <c r="AS20" s="653"/>
      <c r="AT20" s="653"/>
      <c r="AU20" s="653"/>
      <c r="AV20" s="653"/>
      <c r="AW20" s="653"/>
      <c r="AX20" s="653"/>
      <c r="AY20" s="653"/>
      <c r="AZ20" s="653"/>
      <c r="BA20" s="653"/>
      <c r="BB20" s="653"/>
      <c r="BC20" s="653"/>
      <c r="BD20" s="653"/>
      <c r="BE20" s="653"/>
      <c r="BF20" s="654"/>
      <c r="BG20" s="655">
        <v>3780</v>
      </c>
      <c r="BH20" s="656"/>
      <c r="BI20" s="656"/>
      <c r="BJ20" s="656"/>
      <c r="BK20" s="656"/>
      <c r="BL20" s="656"/>
      <c r="BM20" s="656"/>
      <c r="BN20" s="657"/>
      <c r="BO20" s="651">
        <v>0</v>
      </c>
      <c r="BP20" s="651"/>
      <c r="BQ20" s="651"/>
      <c r="BR20" s="651"/>
      <c r="BS20" s="658" t="s">
        <v>128</v>
      </c>
      <c r="BT20" s="658"/>
      <c r="BU20" s="658"/>
      <c r="BV20" s="658"/>
      <c r="BW20" s="658"/>
      <c r="BX20" s="658"/>
      <c r="BY20" s="658"/>
      <c r="BZ20" s="658"/>
      <c r="CA20" s="658"/>
      <c r="CB20" s="662"/>
      <c r="CD20" s="680" t="s">
        <v>277</v>
      </c>
      <c r="CE20" s="681"/>
      <c r="CF20" s="681"/>
      <c r="CG20" s="681"/>
      <c r="CH20" s="681"/>
      <c r="CI20" s="681"/>
      <c r="CJ20" s="681"/>
      <c r="CK20" s="681"/>
      <c r="CL20" s="681"/>
      <c r="CM20" s="681"/>
      <c r="CN20" s="681"/>
      <c r="CO20" s="681"/>
      <c r="CP20" s="681"/>
      <c r="CQ20" s="682"/>
      <c r="CR20" s="655">
        <v>34012024</v>
      </c>
      <c r="CS20" s="656"/>
      <c r="CT20" s="656"/>
      <c r="CU20" s="656"/>
      <c r="CV20" s="656"/>
      <c r="CW20" s="656"/>
      <c r="CX20" s="656"/>
      <c r="CY20" s="657"/>
      <c r="CZ20" s="651">
        <v>100</v>
      </c>
      <c r="DA20" s="651"/>
      <c r="DB20" s="651"/>
      <c r="DC20" s="651"/>
      <c r="DD20" s="674">
        <v>3540607</v>
      </c>
      <c r="DE20" s="656"/>
      <c r="DF20" s="656"/>
      <c r="DG20" s="656"/>
      <c r="DH20" s="656"/>
      <c r="DI20" s="656"/>
      <c r="DJ20" s="656"/>
      <c r="DK20" s="656"/>
      <c r="DL20" s="656"/>
      <c r="DM20" s="656"/>
      <c r="DN20" s="656"/>
      <c r="DO20" s="656"/>
      <c r="DP20" s="657"/>
      <c r="DQ20" s="674">
        <v>20747272</v>
      </c>
      <c r="DR20" s="656"/>
      <c r="DS20" s="656"/>
      <c r="DT20" s="656"/>
      <c r="DU20" s="656"/>
      <c r="DV20" s="656"/>
      <c r="DW20" s="656"/>
      <c r="DX20" s="656"/>
      <c r="DY20" s="656"/>
      <c r="DZ20" s="656"/>
      <c r="EA20" s="656"/>
      <c r="EB20" s="656"/>
      <c r="EC20" s="675"/>
    </row>
    <row r="21" spans="2:133" ht="11.25" customHeight="1" x14ac:dyDescent="0.2">
      <c r="B21" s="652" t="s">
        <v>278</v>
      </c>
      <c r="C21" s="653"/>
      <c r="D21" s="653"/>
      <c r="E21" s="653"/>
      <c r="F21" s="653"/>
      <c r="G21" s="653"/>
      <c r="H21" s="653"/>
      <c r="I21" s="653"/>
      <c r="J21" s="653"/>
      <c r="K21" s="653"/>
      <c r="L21" s="653"/>
      <c r="M21" s="653"/>
      <c r="N21" s="653"/>
      <c r="O21" s="653"/>
      <c r="P21" s="653"/>
      <c r="Q21" s="654"/>
      <c r="R21" s="655">
        <v>5089</v>
      </c>
      <c r="S21" s="656"/>
      <c r="T21" s="656"/>
      <c r="U21" s="656"/>
      <c r="V21" s="656"/>
      <c r="W21" s="656"/>
      <c r="X21" s="656"/>
      <c r="Y21" s="657"/>
      <c r="Z21" s="651">
        <v>0</v>
      </c>
      <c r="AA21" s="651"/>
      <c r="AB21" s="651"/>
      <c r="AC21" s="651"/>
      <c r="AD21" s="658">
        <v>5089</v>
      </c>
      <c r="AE21" s="658"/>
      <c r="AF21" s="658"/>
      <c r="AG21" s="658"/>
      <c r="AH21" s="658"/>
      <c r="AI21" s="658"/>
      <c r="AJ21" s="658"/>
      <c r="AK21" s="658"/>
      <c r="AL21" s="659">
        <v>0</v>
      </c>
      <c r="AM21" s="660"/>
      <c r="AN21" s="660"/>
      <c r="AO21" s="661"/>
      <c r="AP21" s="693" t="s">
        <v>279</v>
      </c>
      <c r="AQ21" s="694"/>
      <c r="AR21" s="694"/>
      <c r="AS21" s="694"/>
      <c r="AT21" s="694"/>
      <c r="AU21" s="694"/>
      <c r="AV21" s="694"/>
      <c r="AW21" s="694"/>
      <c r="AX21" s="694"/>
      <c r="AY21" s="694"/>
      <c r="AZ21" s="694"/>
      <c r="BA21" s="694"/>
      <c r="BB21" s="694"/>
      <c r="BC21" s="694"/>
      <c r="BD21" s="694"/>
      <c r="BE21" s="694"/>
      <c r="BF21" s="695"/>
      <c r="BG21" s="655">
        <v>3780</v>
      </c>
      <c r="BH21" s="656"/>
      <c r="BI21" s="656"/>
      <c r="BJ21" s="656"/>
      <c r="BK21" s="656"/>
      <c r="BL21" s="656"/>
      <c r="BM21" s="656"/>
      <c r="BN21" s="657"/>
      <c r="BO21" s="651">
        <v>0</v>
      </c>
      <c r="BP21" s="651"/>
      <c r="BQ21" s="651"/>
      <c r="BR21" s="651"/>
      <c r="BS21" s="658" t="s">
        <v>128</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280</v>
      </c>
      <c r="C22" s="700"/>
      <c r="D22" s="700"/>
      <c r="E22" s="700"/>
      <c r="F22" s="700"/>
      <c r="G22" s="700"/>
      <c r="H22" s="700"/>
      <c r="I22" s="700"/>
      <c r="J22" s="700"/>
      <c r="K22" s="700"/>
      <c r="L22" s="700"/>
      <c r="M22" s="700"/>
      <c r="N22" s="700"/>
      <c r="O22" s="700"/>
      <c r="P22" s="700"/>
      <c r="Q22" s="701"/>
      <c r="R22" s="655">
        <v>123367</v>
      </c>
      <c r="S22" s="656"/>
      <c r="T22" s="656"/>
      <c r="U22" s="656"/>
      <c r="V22" s="656"/>
      <c r="W22" s="656"/>
      <c r="X22" s="656"/>
      <c r="Y22" s="657"/>
      <c r="Z22" s="651">
        <v>0.3</v>
      </c>
      <c r="AA22" s="651"/>
      <c r="AB22" s="651"/>
      <c r="AC22" s="651"/>
      <c r="AD22" s="658">
        <v>123367</v>
      </c>
      <c r="AE22" s="658"/>
      <c r="AF22" s="658"/>
      <c r="AG22" s="658"/>
      <c r="AH22" s="658"/>
      <c r="AI22" s="658"/>
      <c r="AJ22" s="658"/>
      <c r="AK22" s="658"/>
      <c r="AL22" s="659">
        <v>0.69999998807907104</v>
      </c>
      <c r="AM22" s="660"/>
      <c r="AN22" s="660"/>
      <c r="AO22" s="661"/>
      <c r="AP22" s="693" t="s">
        <v>281</v>
      </c>
      <c r="AQ22" s="694"/>
      <c r="AR22" s="694"/>
      <c r="AS22" s="694"/>
      <c r="AT22" s="694"/>
      <c r="AU22" s="694"/>
      <c r="AV22" s="694"/>
      <c r="AW22" s="694"/>
      <c r="AX22" s="694"/>
      <c r="AY22" s="694"/>
      <c r="AZ22" s="694"/>
      <c r="BA22" s="694"/>
      <c r="BB22" s="694"/>
      <c r="BC22" s="694"/>
      <c r="BD22" s="694"/>
      <c r="BE22" s="694"/>
      <c r="BF22" s="695"/>
      <c r="BG22" s="655" t="s">
        <v>128</v>
      </c>
      <c r="BH22" s="656"/>
      <c r="BI22" s="656"/>
      <c r="BJ22" s="656"/>
      <c r="BK22" s="656"/>
      <c r="BL22" s="656"/>
      <c r="BM22" s="656"/>
      <c r="BN22" s="657"/>
      <c r="BO22" s="651" t="s">
        <v>128</v>
      </c>
      <c r="BP22" s="651"/>
      <c r="BQ22" s="651"/>
      <c r="BR22" s="651"/>
      <c r="BS22" s="658" t="s">
        <v>128</v>
      </c>
      <c r="BT22" s="658"/>
      <c r="BU22" s="658"/>
      <c r="BV22" s="658"/>
      <c r="BW22" s="658"/>
      <c r="BX22" s="658"/>
      <c r="BY22" s="658"/>
      <c r="BZ22" s="658"/>
      <c r="CA22" s="658"/>
      <c r="CB22" s="662"/>
      <c r="CD22" s="644" t="s">
        <v>282</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283</v>
      </c>
      <c r="C23" s="653"/>
      <c r="D23" s="653"/>
      <c r="E23" s="653"/>
      <c r="F23" s="653"/>
      <c r="G23" s="653"/>
      <c r="H23" s="653"/>
      <c r="I23" s="653"/>
      <c r="J23" s="653"/>
      <c r="K23" s="653"/>
      <c r="L23" s="653"/>
      <c r="M23" s="653"/>
      <c r="N23" s="653"/>
      <c r="O23" s="653"/>
      <c r="P23" s="653"/>
      <c r="Q23" s="654"/>
      <c r="R23" s="655">
        <v>6545617</v>
      </c>
      <c r="S23" s="656"/>
      <c r="T23" s="656"/>
      <c r="U23" s="656"/>
      <c r="V23" s="656"/>
      <c r="W23" s="656"/>
      <c r="X23" s="656"/>
      <c r="Y23" s="657"/>
      <c r="Z23" s="651">
        <v>17.899999999999999</v>
      </c>
      <c r="AA23" s="651"/>
      <c r="AB23" s="651"/>
      <c r="AC23" s="651"/>
      <c r="AD23" s="658">
        <v>5939607</v>
      </c>
      <c r="AE23" s="658"/>
      <c r="AF23" s="658"/>
      <c r="AG23" s="658"/>
      <c r="AH23" s="658"/>
      <c r="AI23" s="658"/>
      <c r="AJ23" s="658"/>
      <c r="AK23" s="658"/>
      <c r="AL23" s="659">
        <v>33.9</v>
      </c>
      <c r="AM23" s="660"/>
      <c r="AN23" s="660"/>
      <c r="AO23" s="661"/>
      <c r="AP23" s="693" t="s">
        <v>284</v>
      </c>
      <c r="AQ23" s="694"/>
      <c r="AR23" s="694"/>
      <c r="AS23" s="694"/>
      <c r="AT23" s="694"/>
      <c r="AU23" s="694"/>
      <c r="AV23" s="694"/>
      <c r="AW23" s="694"/>
      <c r="AX23" s="694"/>
      <c r="AY23" s="694"/>
      <c r="AZ23" s="694"/>
      <c r="BA23" s="694"/>
      <c r="BB23" s="694"/>
      <c r="BC23" s="694"/>
      <c r="BD23" s="694"/>
      <c r="BE23" s="694"/>
      <c r="BF23" s="695"/>
      <c r="BG23" s="655" t="s">
        <v>128</v>
      </c>
      <c r="BH23" s="656"/>
      <c r="BI23" s="656"/>
      <c r="BJ23" s="656"/>
      <c r="BK23" s="656"/>
      <c r="BL23" s="656"/>
      <c r="BM23" s="656"/>
      <c r="BN23" s="657"/>
      <c r="BO23" s="651" t="s">
        <v>128</v>
      </c>
      <c r="BP23" s="651"/>
      <c r="BQ23" s="651"/>
      <c r="BR23" s="651"/>
      <c r="BS23" s="658" t="s">
        <v>128</v>
      </c>
      <c r="BT23" s="658"/>
      <c r="BU23" s="658"/>
      <c r="BV23" s="658"/>
      <c r="BW23" s="658"/>
      <c r="BX23" s="658"/>
      <c r="BY23" s="658"/>
      <c r="BZ23" s="658"/>
      <c r="CA23" s="658"/>
      <c r="CB23" s="662"/>
      <c r="CD23" s="644" t="s">
        <v>224</v>
      </c>
      <c r="CE23" s="645"/>
      <c r="CF23" s="645"/>
      <c r="CG23" s="645"/>
      <c r="CH23" s="645"/>
      <c r="CI23" s="645"/>
      <c r="CJ23" s="645"/>
      <c r="CK23" s="645"/>
      <c r="CL23" s="645"/>
      <c r="CM23" s="645"/>
      <c r="CN23" s="645"/>
      <c r="CO23" s="645"/>
      <c r="CP23" s="645"/>
      <c r="CQ23" s="646"/>
      <c r="CR23" s="644" t="s">
        <v>285</v>
      </c>
      <c r="CS23" s="645"/>
      <c r="CT23" s="645"/>
      <c r="CU23" s="645"/>
      <c r="CV23" s="645"/>
      <c r="CW23" s="645"/>
      <c r="CX23" s="645"/>
      <c r="CY23" s="646"/>
      <c r="CZ23" s="644" t="s">
        <v>286</v>
      </c>
      <c r="DA23" s="645"/>
      <c r="DB23" s="645"/>
      <c r="DC23" s="646"/>
      <c r="DD23" s="644" t="s">
        <v>287</v>
      </c>
      <c r="DE23" s="645"/>
      <c r="DF23" s="645"/>
      <c r="DG23" s="645"/>
      <c r="DH23" s="645"/>
      <c r="DI23" s="645"/>
      <c r="DJ23" s="645"/>
      <c r="DK23" s="646"/>
      <c r="DL23" s="696" t="s">
        <v>288</v>
      </c>
      <c r="DM23" s="697"/>
      <c r="DN23" s="697"/>
      <c r="DO23" s="697"/>
      <c r="DP23" s="697"/>
      <c r="DQ23" s="697"/>
      <c r="DR23" s="697"/>
      <c r="DS23" s="697"/>
      <c r="DT23" s="697"/>
      <c r="DU23" s="697"/>
      <c r="DV23" s="698"/>
      <c r="DW23" s="644" t="s">
        <v>289</v>
      </c>
      <c r="DX23" s="645"/>
      <c r="DY23" s="645"/>
      <c r="DZ23" s="645"/>
      <c r="EA23" s="645"/>
      <c r="EB23" s="645"/>
      <c r="EC23" s="646"/>
    </row>
    <row r="24" spans="2:133" ht="11.25" customHeight="1" x14ac:dyDescent="0.2">
      <c r="B24" s="652" t="s">
        <v>290</v>
      </c>
      <c r="C24" s="653"/>
      <c r="D24" s="653"/>
      <c r="E24" s="653"/>
      <c r="F24" s="653"/>
      <c r="G24" s="653"/>
      <c r="H24" s="653"/>
      <c r="I24" s="653"/>
      <c r="J24" s="653"/>
      <c r="K24" s="653"/>
      <c r="L24" s="653"/>
      <c r="M24" s="653"/>
      <c r="N24" s="653"/>
      <c r="O24" s="653"/>
      <c r="P24" s="653"/>
      <c r="Q24" s="654"/>
      <c r="R24" s="655">
        <v>5939607</v>
      </c>
      <c r="S24" s="656"/>
      <c r="T24" s="656"/>
      <c r="U24" s="656"/>
      <c r="V24" s="656"/>
      <c r="W24" s="656"/>
      <c r="X24" s="656"/>
      <c r="Y24" s="657"/>
      <c r="Z24" s="651">
        <v>16.3</v>
      </c>
      <c r="AA24" s="651"/>
      <c r="AB24" s="651"/>
      <c r="AC24" s="651"/>
      <c r="AD24" s="658">
        <v>5939607</v>
      </c>
      <c r="AE24" s="658"/>
      <c r="AF24" s="658"/>
      <c r="AG24" s="658"/>
      <c r="AH24" s="658"/>
      <c r="AI24" s="658"/>
      <c r="AJ24" s="658"/>
      <c r="AK24" s="658"/>
      <c r="AL24" s="659">
        <v>33.9</v>
      </c>
      <c r="AM24" s="660"/>
      <c r="AN24" s="660"/>
      <c r="AO24" s="661"/>
      <c r="AP24" s="693" t="s">
        <v>291</v>
      </c>
      <c r="AQ24" s="694"/>
      <c r="AR24" s="694"/>
      <c r="AS24" s="694"/>
      <c r="AT24" s="694"/>
      <c r="AU24" s="694"/>
      <c r="AV24" s="694"/>
      <c r="AW24" s="694"/>
      <c r="AX24" s="694"/>
      <c r="AY24" s="694"/>
      <c r="AZ24" s="694"/>
      <c r="BA24" s="694"/>
      <c r="BB24" s="694"/>
      <c r="BC24" s="694"/>
      <c r="BD24" s="694"/>
      <c r="BE24" s="694"/>
      <c r="BF24" s="695"/>
      <c r="BG24" s="655" t="s">
        <v>128</v>
      </c>
      <c r="BH24" s="656"/>
      <c r="BI24" s="656"/>
      <c r="BJ24" s="656"/>
      <c r="BK24" s="656"/>
      <c r="BL24" s="656"/>
      <c r="BM24" s="656"/>
      <c r="BN24" s="657"/>
      <c r="BO24" s="651" t="s">
        <v>128</v>
      </c>
      <c r="BP24" s="651"/>
      <c r="BQ24" s="651"/>
      <c r="BR24" s="651"/>
      <c r="BS24" s="658" t="s">
        <v>128</v>
      </c>
      <c r="BT24" s="658"/>
      <c r="BU24" s="658"/>
      <c r="BV24" s="658"/>
      <c r="BW24" s="658"/>
      <c r="BX24" s="658"/>
      <c r="BY24" s="658"/>
      <c r="BZ24" s="658"/>
      <c r="CA24" s="658"/>
      <c r="CB24" s="662"/>
      <c r="CD24" s="676" t="s">
        <v>292</v>
      </c>
      <c r="CE24" s="677"/>
      <c r="CF24" s="677"/>
      <c r="CG24" s="677"/>
      <c r="CH24" s="677"/>
      <c r="CI24" s="677"/>
      <c r="CJ24" s="677"/>
      <c r="CK24" s="677"/>
      <c r="CL24" s="677"/>
      <c r="CM24" s="677"/>
      <c r="CN24" s="677"/>
      <c r="CO24" s="677"/>
      <c r="CP24" s="677"/>
      <c r="CQ24" s="678"/>
      <c r="CR24" s="666">
        <v>14999314</v>
      </c>
      <c r="CS24" s="667"/>
      <c r="CT24" s="667"/>
      <c r="CU24" s="667"/>
      <c r="CV24" s="667"/>
      <c r="CW24" s="667"/>
      <c r="CX24" s="667"/>
      <c r="CY24" s="668"/>
      <c r="CZ24" s="671">
        <v>44.1</v>
      </c>
      <c r="DA24" s="672"/>
      <c r="DB24" s="672"/>
      <c r="DC24" s="679"/>
      <c r="DD24" s="702">
        <v>9067143</v>
      </c>
      <c r="DE24" s="667"/>
      <c r="DF24" s="667"/>
      <c r="DG24" s="667"/>
      <c r="DH24" s="667"/>
      <c r="DI24" s="667"/>
      <c r="DJ24" s="667"/>
      <c r="DK24" s="668"/>
      <c r="DL24" s="702">
        <v>8890809</v>
      </c>
      <c r="DM24" s="667"/>
      <c r="DN24" s="667"/>
      <c r="DO24" s="667"/>
      <c r="DP24" s="667"/>
      <c r="DQ24" s="667"/>
      <c r="DR24" s="667"/>
      <c r="DS24" s="667"/>
      <c r="DT24" s="667"/>
      <c r="DU24" s="667"/>
      <c r="DV24" s="668"/>
      <c r="DW24" s="671">
        <v>47.7</v>
      </c>
      <c r="DX24" s="672"/>
      <c r="DY24" s="672"/>
      <c r="DZ24" s="672"/>
      <c r="EA24" s="672"/>
      <c r="EB24" s="672"/>
      <c r="EC24" s="673"/>
    </row>
    <row r="25" spans="2:133" ht="11.25" customHeight="1" x14ac:dyDescent="0.2">
      <c r="B25" s="652" t="s">
        <v>293</v>
      </c>
      <c r="C25" s="653"/>
      <c r="D25" s="653"/>
      <c r="E25" s="653"/>
      <c r="F25" s="653"/>
      <c r="G25" s="653"/>
      <c r="H25" s="653"/>
      <c r="I25" s="653"/>
      <c r="J25" s="653"/>
      <c r="K25" s="653"/>
      <c r="L25" s="653"/>
      <c r="M25" s="653"/>
      <c r="N25" s="653"/>
      <c r="O25" s="653"/>
      <c r="P25" s="653"/>
      <c r="Q25" s="654"/>
      <c r="R25" s="655">
        <v>606010</v>
      </c>
      <c r="S25" s="656"/>
      <c r="T25" s="656"/>
      <c r="U25" s="656"/>
      <c r="V25" s="656"/>
      <c r="W25" s="656"/>
      <c r="X25" s="656"/>
      <c r="Y25" s="657"/>
      <c r="Z25" s="651">
        <v>1.7</v>
      </c>
      <c r="AA25" s="651"/>
      <c r="AB25" s="651"/>
      <c r="AC25" s="651"/>
      <c r="AD25" s="658" t="s">
        <v>128</v>
      </c>
      <c r="AE25" s="658"/>
      <c r="AF25" s="658"/>
      <c r="AG25" s="658"/>
      <c r="AH25" s="658"/>
      <c r="AI25" s="658"/>
      <c r="AJ25" s="658"/>
      <c r="AK25" s="658"/>
      <c r="AL25" s="659" t="s">
        <v>128</v>
      </c>
      <c r="AM25" s="660"/>
      <c r="AN25" s="660"/>
      <c r="AO25" s="661"/>
      <c r="AP25" s="693" t="s">
        <v>294</v>
      </c>
      <c r="AQ25" s="694"/>
      <c r="AR25" s="694"/>
      <c r="AS25" s="694"/>
      <c r="AT25" s="694"/>
      <c r="AU25" s="694"/>
      <c r="AV25" s="694"/>
      <c r="AW25" s="694"/>
      <c r="AX25" s="694"/>
      <c r="AY25" s="694"/>
      <c r="AZ25" s="694"/>
      <c r="BA25" s="694"/>
      <c r="BB25" s="694"/>
      <c r="BC25" s="694"/>
      <c r="BD25" s="694"/>
      <c r="BE25" s="694"/>
      <c r="BF25" s="695"/>
      <c r="BG25" s="655" t="s">
        <v>128</v>
      </c>
      <c r="BH25" s="656"/>
      <c r="BI25" s="656"/>
      <c r="BJ25" s="656"/>
      <c r="BK25" s="656"/>
      <c r="BL25" s="656"/>
      <c r="BM25" s="656"/>
      <c r="BN25" s="657"/>
      <c r="BO25" s="651" t="s">
        <v>128</v>
      </c>
      <c r="BP25" s="651"/>
      <c r="BQ25" s="651"/>
      <c r="BR25" s="651"/>
      <c r="BS25" s="658" t="s">
        <v>128</v>
      </c>
      <c r="BT25" s="658"/>
      <c r="BU25" s="658"/>
      <c r="BV25" s="658"/>
      <c r="BW25" s="658"/>
      <c r="BX25" s="658"/>
      <c r="BY25" s="658"/>
      <c r="BZ25" s="658"/>
      <c r="CA25" s="658"/>
      <c r="CB25" s="662"/>
      <c r="CD25" s="680" t="s">
        <v>295</v>
      </c>
      <c r="CE25" s="681"/>
      <c r="CF25" s="681"/>
      <c r="CG25" s="681"/>
      <c r="CH25" s="681"/>
      <c r="CI25" s="681"/>
      <c r="CJ25" s="681"/>
      <c r="CK25" s="681"/>
      <c r="CL25" s="681"/>
      <c r="CM25" s="681"/>
      <c r="CN25" s="681"/>
      <c r="CO25" s="681"/>
      <c r="CP25" s="681"/>
      <c r="CQ25" s="682"/>
      <c r="CR25" s="655">
        <v>4495003</v>
      </c>
      <c r="CS25" s="708"/>
      <c r="CT25" s="708"/>
      <c r="CU25" s="708"/>
      <c r="CV25" s="708"/>
      <c r="CW25" s="708"/>
      <c r="CX25" s="708"/>
      <c r="CY25" s="709"/>
      <c r="CZ25" s="659">
        <v>13.2</v>
      </c>
      <c r="DA25" s="703"/>
      <c r="DB25" s="703"/>
      <c r="DC25" s="710"/>
      <c r="DD25" s="674">
        <v>4079209</v>
      </c>
      <c r="DE25" s="708"/>
      <c r="DF25" s="708"/>
      <c r="DG25" s="708"/>
      <c r="DH25" s="708"/>
      <c r="DI25" s="708"/>
      <c r="DJ25" s="708"/>
      <c r="DK25" s="709"/>
      <c r="DL25" s="674">
        <v>3926089</v>
      </c>
      <c r="DM25" s="708"/>
      <c r="DN25" s="708"/>
      <c r="DO25" s="708"/>
      <c r="DP25" s="708"/>
      <c r="DQ25" s="708"/>
      <c r="DR25" s="708"/>
      <c r="DS25" s="708"/>
      <c r="DT25" s="708"/>
      <c r="DU25" s="708"/>
      <c r="DV25" s="709"/>
      <c r="DW25" s="659">
        <v>21.1</v>
      </c>
      <c r="DX25" s="703"/>
      <c r="DY25" s="703"/>
      <c r="DZ25" s="703"/>
      <c r="EA25" s="703"/>
      <c r="EB25" s="703"/>
      <c r="EC25" s="704"/>
    </row>
    <row r="26" spans="2:133" ht="11.25" customHeight="1" x14ac:dyDescent="0.2">
      <c r="B26" s="652" t="s">
        <v>296</v>
      </c>
      <c r="C26" s="653"/>
      <c r="D26" s="653"/>
      <c r="E26" s="653"/>
      <c r="F26" s="653"/>
      <c r="G26" s="653"/>
      <c r="H26" s="653"/>
      <c r="I26" s="653"/>
      <c r="J26" s="653"/>
      <c r="K26" s="653"/>
      <c r="L26" s="653"/>
      <c r="M26" s="653"/>
      <c r="N26" s="653"/>
      <c r="O26" s="653"/>
      <c r="P26" s="653"/>
      <c r="Q26" s="654"/>
      <c r="R26" s="655" t="s">
        <v>128</v>
      </c>
      <c r="S26" s="656"/>
      <c r="T26" s="656"/>
      <c r="U26" s="656"/>
      <c r="V26" s="656"/>
      <c r="W26" s="656"/>
      <c r="X26" s="656"/>
      <c r="Y26" s="657"/>
      <c r="Z26" s="651" t="s">
        <v>128</v>
      </c>
      <c r="AA26" s="651"/>
      <c r="AB26" s="651"/>
      <c r="AC26" s="651"/>
      <c r="AD26" s="658" t="s">
        <v>128</v>
      </c>
      <c r="AE26" s="658"/>
      <c r="AF26" s="658"/>
      <c r="AG26" s="658"/>
      <c r="AH26" s="658"/>
      <c r="AI26" s="658"/>
      <c r="AJ26" s="658"/>
      <c r="AK26" s="658"/>
      <c r="AL26" s="659" t="s">
        <v>128</v>
      </c>
      <c r="AM26" s="660"/>
      <c r="AN26" s="660"/>
      <c r="AO26" s="661"/>
      <c r="AP26" s="693" t="s">
        <v>297</v>
      </c>
      <c r="AQ26" s="711"/>
      <c r="AR26" s="711"/>
      <c r="AS26" s="711"/>
      <c r="AT26" s="711"/>
      <c r="AU26" s="711"/>
      <c r="AV26" s="711"/>
      <c r="AW26" s="711"/>
      <c r="AX26" s="711"/>
      <c r="AY26" s="711"/>
      <c r="AZ26" s="711"/>
      <c r="BA26" s="711"/>
      <c r="BB26" s="711"/>
      <c r="BC26" s="711"/>
      <c r="BD26" s="711"/>
      <c r="BE26" s="711"/>
      <c r="BF26" s="695"/>
      <c r="BG26" s="655" t="s">
        <v>128</v>
      </c>
      <c r="BH26" s="656"/>
      <c r="BI26" s="656"/>
      <c r="BJ26" s="656"/>
      <c r="BK26" s="656"/>
      <c r="BL26" s="656"/>
      <c r="BM26" s="656"/>
      <c r="BN26" s="657"/>
      <c r="BO26" s="651" t="s">
        <v>128</v>
      </c>
      <c r="BP26" s="651"/>
      <c r="BQ26" s="651"/>
      <c r="BR26" s="651"/>
      <c r="BS26" s="658" t="s">
        <v>128</v>
      </c>
      <c r="BT26" s="658"/>
      <c r="BU26" s="658"/>
      <c r="BV26" s="658"/>
      <c r="BW26" s="658"/>
      <c r="BX26" s="658"/>
      <c r="BY26" s="658"/>
      <c r="BZ26" s="658"/>
      <c r="CA26" s="658"/>
      <c r="CB26" s="662"/>
      <c r="CD26" s="680" t="s">
        <v>298</v>
      </c>
      <c r="CE26" s="681"/>
      <c r="CF26" s="681"/>
      <c r="CG26" s="681"/>
      <c r="CH26" s="681"/>
      <c r="CI26" s="681"/>
      <c r="CJ26" s="681"/>
      <c r="CK26" s="681"/>
      <c r="CL26" s="681"/>
      <c r="CM26" s="681"/>
      <c r="CN26" s="681"/>
      <c r="CO26" s="681"/>
      <c r="CP26" s="681"/>
      <c r="CQ26" s="682"/>
      <c r="CR26" s="655">
        <v>2374006</v>
      </c>
      <c r="CS26" s="656"/>
      <c r="CT26" s="656"/>
      <c r="CU26" s="656"/>
      <c r="CV26" s="656"/>
      <c r="CW26" s="656"/>
      <c r="CX26" s="656"/>
      <c r="CY26" s="657"/>
      <c r="CZ26" s="659">
        <v>7</v>
      </c>
      <c r="DA26" s="703"/>
      <c r="DB26" s="703"/>
      <c r="DC26" s="710"/>
      <c r="DD26" s="674">
        <v>2137417</v>
      </c>
      <c r="DE26" s="656"/>
      <c r="DF26" s="656"/>
      <c r="DG26" s="656"/>
      <c r="DH26" s="656"/>
      <c r="DI26" s="656"/>
      <c r="DJ26" s="656"/>
      <c r="DK26" s="657"/>
      <c r="DL26" s="674" t="s">
        <v>128</v>
      </c>
      <c r="DM26" s="656"/>
      <c r="DN26" s="656"/>
      <c r="DO26" s="656"/>
      <c r="DP26" s="656"/>
      <c r="DQ26" s="656"/>
      <c r="DR26" s="656"/>
      <c r="DS26" s="656"/>
      <c r="DT26" s="656"/>
      <c r="DU26" s="656"/>
      <c r="DV26" s="657"/>
      <c r="DW26" s="659" t="s">
        <v>128</v>
      </c>
      <c r="DX26" s="703"/>
      <c r="DY26" s="703"/>
      <c r="DZ26" s="703"/>
      <c r="EA26" s="703"/>
      <c r="EB26" s="703"/>
      <c r="EC26" s="704"/>
    </row>
    <row r="27" spans="2:133" ht="11.25" customHeight="1" x14ac:dyDescent="0.2">
      <c r="B27" s="652" t="s">
        <v>299</v>
      </c>
      <c r="C27" s="653"/>
      <c r="D27" s="653"/>
      <c r="E27" s="653"/>
      <c r="F27" s="653"/>
      <c r="G27" s="653"/>
      <c r="H27" s="653"/>
      <c r="I27" s="653"/>
      <c r="J27" s="653"/>
      <c r="K27" s="653"/>
      <c r="L27" s="653"/>
      <c r="M27" s="653"/>
      <c r="N27" s="653"/>
      <c r="O27" s="653"/>
      <c r="P27" s="653"/>
      <c r="Q27" s="654"/>
      <c r="R27" s="655">
        <v>18110779</v>
      </c>
      <c r="S27" s="656"/>
      <c r="T27" s="656"/>
      <c r="U27" s="656"/>
      <c r="V27" s="656"/>
      <c r="W27" s="656"/>
      <c r="X27" s="656"/>
      <c r="Y27" s="657"/>
      <c r="Z27" s="651">
        <v>49.6</v>
      </c>
      <c r="AA27" s="651"/>
      <c r="AB27" s="651"/>
      <c r="AC27" s="651"/>
      <c r="AD27" s="658">
        <v>17504769</v>
      </c>
      <c r="AE27" s="658"/>
      <c r="AF27" s="658"/>
      <c r="AG27" s="658"/>
      <c r="AH27" s="658"/>
      <c r="AI27" s="658"/>
      <c r="AJ27" s="658"/>
      <c r="AK27" s="658"/>
      <c r="AL27" s="659">
        <v>99.900001525878906</v>
      </c>
      <c r="AM27" s="660"/>
      <c r="AN27" s="660"/>
      <c r="AO27" s="661"/>
      <c r="AP27" s="652" t="s">
        <v>300</v>
      </c>
      <c r="AQ27" s="653"/>
      <c r="AR27" s="653"/>
      <c r="AS27" s="653"/>
      <c r="AT27" s="653"/>
      <c r="AU27" s="653"/>
      <c r="AV27" s="653"/>
      <c r="AW27" s="653"/>
      <c r="AX27" s="653"/>
      <c r="AY27" s="653"/>
      <c r="AZ27" s="653"/>
      <c r="BA27" s="653"/>
      <c r="BB27" s="653"/>
      <c r="BC27" s="653"/>
      <c r="BD27" s="653"/>
      <c r="BE27" s="653"/>
      <c r="BF27" s="654"/>
      <c r="BG27" s="655">
        <v>9207809</v>
      </c>
      <c r="BH27" s="656"/>
      <c r="BI27" s="656"/>
      <c r="BJ27" s="656"/>
      <c r="BK27" s="656"/>
      <c r="BL27" s="656"/>
      <c r="BM27" s="656"/>
      <c r="BN27" s="657"/>
      <c r="BO27" s="651">
        <v>100</v>
      </c>
      <c r="BP27" s="651"/>
      <c r="BQ27" s="651"/>
      <c r="BR27" s="651"/>
      <c r="BS27" s="658" t="s">
        <v>128</v>
      </c>
      <c r="BT27" s="658"/>
      <c r="BU27" s="658"/>
      <c r="BV27" s="658"/>
      <c r="BW27" s="658"/>
      <c r="BX27" s="658"/>
      <c r="BY27" s="658"/>
      <c r="BZ27" s="658"/>
      <c r="CA27" s="658"/>
      <c r="CB27" s="662"/>
      <c r="CD27" s="680" t="s">
        <v>301</v>
      </c>
      <c r="CE27" s="681"/>
      <c r="CF27" s="681"/>
      <c r="CG27" s="681"/>
      <c r="CH27" s="681"/>
      <c r="CI27" s="681"/>
      <c r="CJ27" s="681"/>
      <c r="CK27" s="681"/>
      <c r="CL27" s="681"/>
      <c r="CM27" s="681"/>
      <c r="CN27" s="681"/>
      <c r="CO27" s="681"/>
      <c r="CP27" s="681"/>
      <c r="CQ27" s="682"/>
      <c r="CR27" s="655">
        <v>7752787</v>
      </c>
      <c r="CS27" s="708"/>
      <c r="CT27" s="708"/>
      <c r="CU27" s="708"/>
      <c r="CV27" s="708"/>
      <c r="CW27" s="708"/>
      <c r="CX27" s="708"/>
      <c r="CY27" s="709"/>
      <c r="CZ27" s="659">
        <v>22.8</v>
      </c>
      <c r="DA27" s="703"/>
      <c r="DB27" s="703"/>
      <c r="DC27" s="710"/>
      <c r="DD27" s="674">
        <v>2264862</v>
      </c>
      <c r="DE27" s="708"/>
      <c r="DF27" s="708"/>
      <c r="DG27" s="708"/>
      <c r="DH27" s="708"/>
      <c r="DI27" s="708"/>
      <c r="DJ27" s="708"/>
      <c r="DK27" s="709"/>
      <c r="DL27" s="674">
        <v>2241648</v>
      </c>
      <c r="DM27" s="708"/>
      <c r="DN27" s="708"/>
      <c r="DO27" s="708"/>
      <c r="DP27" s="708"/>
      <c r="DQ27" s="708"/>
      <c r="DR27" s="708"/>
      <c r="DS27" s="708"/>
      <c r="DT27" s="708"/>
      <c r="DU27" s="708"/>
      <c r="DV27" s="709"/>
      <c r="DW27" s="659">
        <v>12</v>
      </c>
      <c r="DX27" s="703"/>
      <c r="DY27" s="703"/>
      <c r="DZ27" s="703"/>
      <c r="EA27" s="703"/>
      <c r="EB27" s="703"/>
      <c r="EC27" s="704"/>
    </row>
    <row r="28" spans="2:133" ht="11.25" customHeight="1" x14ac:dyDescent="0.2">
      <c r="B28" s="652" t="s">
        <v>302</v>
      </c>
      <c r="C28" s="653"/>
      <c r="D28" s="653"/>
      <c r="E28" s="653"/>
      <c r="F28" s="653"/>
      <c r="G28" s="653"/>
      <c r="H28" s="653"/>
      <c r="I28" s="653"/>
      <c r="J28" s="653"/>
      <c r="K28" s="653"/>
      <c r="L28" s="653"/>
      <c r="M28" s="653"/>
      <c r="N28" s="653"/>
      <c r="O28" s="653"/>
      <c r="P28" s="653"/>
      <c r="Q28" s="654"/>
      <c r="R28" s="655">
        <v>13862</v>
      </c>
      <c r="S28" s="656"/>
      <c r="T28" s="656"/>
      <c r="U28" s="656"/>
      <c r="V28" s="656"/>
      <c r="W28" s="656"/>
      <c r="X28" s="656"/>
      <c r="Y28" s="657"/>
      <c r="Z28" s="651">
        <v>0</v>
      </c>
      <c r="AA28" s="651"/>
      <c r="AB28" s="651"/>
      <c r="AC28" s="651"/>
      <c r="AD28" s="658">
        <v>13862</v>
      </c>
      <c r="AE28" s="658"/>
      <c r="AF28" s="658"/>
      <c r="AG28" s="658"/>
      <c r="AH28" s="658"/>
      <c r="AI28" s="658"/>
      <c r="AJ28" s="658"/>
      <c r="AK28" s="658"/>
      <c r="AL28" s="659">
        <v>0.1</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303</v>
      </c>
      <c r="CE28" s="681"/>
      <c r="CF28" s="681"/>
      <c r="CG28" s="681"/>
      <c r="CH28" s="681"/>
      <c r="CI28" s="681"/>
      <c r="CJ28" s="681"/>
      <c r="CK28" s="681"/>
      <c r="CL28" s="681"/>
      <c r="CM28" s="681"/>
      <c r="CN28" s="681"/>
      <c r="CO28" s="681"/>
      <c r="CP28" s="681"/>
      <c r="CQ28" s="682"/>
      <c r="CR28" s="655">
        <v>2751524</v>
      </c>
      <c r="CS28" s="656"/>
      <c r="CT28" s="656"/>
      <c r="CU28" s="656"/>
      <c r="CV28" s="656"/>
      <c r="CW28" s="656"/>
      <c r="CX28" s="656"/>
      <c r="CY28" s="657"/>
      <c r="CZ28" s="659">
        <v>8.1</v>
      </c>
      <c r="DA28" s="703"/>
      <c r="DB28" s="703"/>
      <c r="DC28" s="710"/>
      <c r="DD28" s="674">
        <v>2723072</v>
      </c>
      <c r="DE28" s="656"/>
      <c r="DF28" s="656"/>
      <c r="DG28" s="656"/>
      <c r="DH28" s="656"/>
      <c r="DI28" s="656"/>
      <c r="DJ28" s="656"/>
      <c r="DK28" s="657"/>
      <c r="DL28" s="674">
        <v>2723072</v>
      </c>
      <c r="DM28" s="656"/>
      <c r="DN28" s="656"/>
      <c r="DO28" s="656"/>
      <c r="DP28" s="656"/>
      <c r="DQ28" s="656"/>
      <c r="DR28" s="656"/>
      <c r="DS28" s="656"/>
      <c r="DT28" s="656"/>
      <c r="DU28" s="656"/>
      <c r="DV28" s="657"/>
      <c r="DW28" s="659">
        <v>14.6</v>
      </c>
      <c r="DX28" s="703"/>
      <c r="DY28" s="703"/>
      <c r="DZ28" s="703"/>
      <c r="EA28" s="703"/>
      <c r="EB28" s="703"/>
      <c r="EC28" s="704"/>
    </row>
    <row r="29" spans="2:133" ht="11.25" customHeight="1" x14ac:dyDescent="0.2">
      <c r="B29" s="652" t="s">
        <v>304</v>
      </c>
      <c r="C29" s="653"/>
      <c r="D29" s="653"/>
      <c r="E29" s="653"/>
      <c r="F29" s="653"/>
      <c r="G29" s="653"/>
      <c r="H29" s="653"/>
      <c r="I29" s="653"/>
      <c r="J29" s="653"/>
      <c r="K29" s="653"/>
      <c r="L29" s="653"/>
      <c r="M29" s="653"/>
      <c r="N29" s="653"/>
      <c r="O29" s="653"/>
      <c r="P29" s="653"/>
      <c r="Q29" s="654"/>
      <c r="R29" s="655">
        <v>111299</v>
      </c>
      <c r="S29" s="656"/>
      <c r="T29" s="656"/>
      <c r="U29" s="656"/>
      <c r="V29" s="656"/>
      <c r="W29" s="656"/>
      <c r="X29" s="656"/>
      <c r="Y29" s="657"/>
      <c r="Z29" s="651">
        <v>0.3</v>
      </c>
      <c r="AA29" s="651"/>
      <c r="AB29" s="651"/>
      <c r="AC29" s="651"/>
      <c r="AD29" s="658" t="s">
        <v>128</v>
      </c>
      <c r="AE29" s="658"/>
      <c r="AF29" s="658"/>
      <c r="AG29" s="658"/>
      <c r="AH29" s="658"/>
      <c r="AI29" s="658"/>
      <c r="AJ29" s="658"/>
      <c r="AK29" s="658"/>
      <c r="AL29" s="659" t="s">
        <v>128</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305</v>
      </c>
      <c r="CE29" s="734"/>
      <c r="CF29" s="680" t="s">
        <v>70</v>
      </c>
      <c r="CG29" s="681"/>
      <c r="CH29" s="681"/>
      <c r="CI29" s="681"/>
      <c r="CJ29" s="681"/>
      <c r="CK29" s="681"/>
      <c r="CL29" s="681"/>
      <c r="CM29" s="681"/>
      <c r="CN29" s="681"/>
      <c r="CO29" s="681"/>
      <c r="CP29" s="681"/>
      <c r="CQ29" s="682"/>
      <c r="CR29" s="655">
        <v>2751421</v>
      </c>
      <c r="CS29" s="708"/>
      <c r="CT29" s="708"/>
      <c r="CU29" s="708"/>
      <c r="CV29" s="708"/>
      <c r="CW29" s="708"/>
      <c r="CX29" s="708"/>
      <c r="CY29" s="709"/>
      <c r="CZ29" s="659">
        <v>8.1</v>
      </c>
      <c r="DA29" s="703"/>
      <c r="DB29" s="703"/>
      <c r="DC29" s="710"/>
      <c r="DD29" s="674">
        <v>2722969</v>
      </c>
      <c r="DE29" s="708"/>
      <c r="DF29" s="708"/>
      <c r="DG29" s="708"/>
      <c r="DH29" s="708"/>
      <c r="DI29" s="708"/>
      <c r="DJ29" s="708"/>
      <c r="DK29" s="709"/>
      <c r="DL29" s="674">
        <v>2722969</v>
      </c>
      <c r="DM29" s="708"/>
      <c r="DN29" s="708"/>
      <c r="DO29" s="708"/>
      <c r="DP29" s="708"/>
      <c r="DQ29" s="708"/>
      <c r="DR29" s="708"/>
      <c r="DS29" s="708"/>
      <c r="DT29" s="708"/>
      <c r="DU29" s="708"/>
      <c r="DV29" s="709"/>
      <c r="DW29" s="659">
        <v>14.6</v>
      </c>
      <c r="DX29" s="703"/>
      <c r="DY29" s="703"/>
      <c r="DZ29" s="703"/>
      <c r="EA29" s="703"/>
      <c r="EB29" s="703"/>
      <c r="EC29" s="704"/>
    </row>
    <row r="30" spans="2:133" ht="11.25" customHeight="1" x14ac:dyDescent="0.2">
      <c r="B30" s="652" t="s">
        <v>306</v>
      </c>
      <c r="C30" s="653"/>
      <c r="D30" s="653"/>
      <c r="E30" s="653"/>
      <c r="F30" s="653"/>
      <c r="G30" s="653"/>
      <c r="H30" s="653"/>
      <c r="I30" s="653"/>
      <c r="J30" s="653"/>
      <c r="K30" s="653"/>
      <c r="L30" s="653"/>
      <c r="M30" s="653"/>
      <c r="N30" s="653"/>
      <c r="O30" s="653"/>
      <c r="P30" s="653"/>
      <c r="Q30" s="654"/>
      <c r="R30" s="655">
        <v>175562</v>
      </c>
      <c r="S30" s="656"/>
      <c r="T30" s="656"/>
      <c r="U30" s="656"/>
      <c r="V30" s="656"/>
      <c r="W30" s="656"/>
      <c r="X30" s="656"/>
      <c r="Y30" s="657"/>
      <c r="Z30" s="651">
        <v>0.5</v>
      </c>
      <c r="AA30" s="651"/>
      <c r="AB30" s="651"/>
      <c r="AC30" s="651"/>
      <c r="AD30" s="658">
        <v>4700</v>
      </c>
      <c r="AE30" s="658"/>
      <c r="AF30" s="658"/>
      <c r="AG30" s="658"/>
      <c r="AH30" s="658"/>
      <c r="AI30" s="658"/>
      <c r="AJ30" s="658"/>
      <c r="AK30" s="658"/>
      <c r="AL30" s="659">
        <v>0</v>
      </c>
      <c r="AM30" s="660"/>
      <c r="AN30" s="660"/>
      <c r="AO30" s="661"/>
      <c r="AP30" s="641" t="s">
        <v>224</v>
      </c>
      <c r="AQ30" s="642"/>
      <c r="AR30" s="642"/>
      <c r="AS30" s="642"/>
      <c r="AT30" s="642"/>
      <c r="AU30" s="642"/>
      <c r="AV30" s="642"/>
      <c r="AW30" s="642"/>
      <c r="AX30" s="642"/>
      <c r="AY30" s="642"/>
      <c r="AZ30" s="642"/>
      <c r="BA30" s="642"/>
      <c r="BB30" s="642"/>
      <c r="BC30" s="642"/>
      <c r="BD30" s="642"/>
      <c r="BE30" s="642"/>
      <c r="BF30" s="643"/>
      <c r="BG30" s="641" t="s">
        <v>307</v>
      </c>
      <c r="BH30" s="712"/>
      <c r="BI30" s="712"/>
      <c r="BJ30" s="712"/>
      <c r="BK30" s="712"/>
      <c r="BL30" s="712"/>
      <c r="BM30" s="712"/>
      <c r="BN30" s="712"/>
      <c r="BO30" s="712"/>
      <c r="BP30" s="712"/>
      <c r="BQ30" s="713"/>
      <c r="BR30" s="641" t="s">
        <v>308</v>
      </c>
      <c r="BS30" s="712"/>
      <c r="BT30" s="712"/>
      <c r="BU30" s="712"/>
      <c r="BV30" s="712"/>
      <c r="BW30" s="712"/>
      <c r="BX30" s="712"/>
      <c r="BY30" s="712"/>
      <c r="BZ30" s="712"/>
      <c r="CA30" s="712"/>
      <c r="CB30" s="713"/>
      <c r="CD30" s="735"/>
      <c r="CE30" s="736"/>
      <c r="CF30" s="680" t="s">
        <v>309</v>
      </c>
      <c r="CG30" s="681"/>
      <c r="CH30" s="681"/>
      <c r="CI30" s="681"/>
      <c r="CJ30" s="681"/>
      <c r="CK30" s="681"/>
      <c r="CL30" s="681"/>
      <c r="CM30" s="681"/>
      <c r="CN30" s="681"/>
      <c r="CO30" s="681"/>
      <c r="CP30" s="681"/>
      <c r="CQ30" s="682"/>
      <c r="CR30" s="655">
        <v>2652366</v>
      </c>
      <c r="CS30" s="656"/>
      <c r="CT30" s="656"/>
      <c r="CU30" s="656"/>
      <c r="CV30" s="656"/>
      <c r="CW30" s="656"/>
      <c r="CX30" s="656"/>
      <c r="CY30" s="657"/>
      <c r="CZ30" s="659">
        <v>7.8</v>
      </c>
      <c r="DA30" s="703"/>
      <c r="DB30" s="703"/>
      <c r="DC30" s="710"/>
      <c r="DD30" s="674">
        <v>2624871</v>
      </c>
      <c r="DE30" s="656"/>
      <c r="DF30" s="656"/>
      <c r="DG30" s="656"/>
      <c r="DH30" s="656"/>
      <c r="DI30" s="656"/>
      <c r="DJ30" s="656"/>
      <c r="DK30" s="657"/>
      <c r="DL30" s="674">
        <v>2624871</v>
      </c>
      <c r="DM30" s="656"/>
      <c r="DN30" s="656"/>
      <c r="DO30" s="656"/>
      <c r="DP30" s="656"/>
      <c r="DQ30" s="656"/>
      <c r="DR30" s="656"/>
      <c r="DS30" s="656"/>
      <c r="DT30" s="656"/>
      <c r="DU30" s="656"/>
      <c r="DV30" s="657"/>
      <c r="DW30" s="659">
        <v>14.1</v>
      </c>
      <c r="DX30" s="703"/>
      <c r="DY30" s="703"/>
      <c r="DZ30" s="703"/>
      <c r="EA30" s="703"/>
      <c r="EB30" s="703"/>
      <c r="EC30" s="704"/>
    </row>
    <row r="31" spans="2:133" ht="11.25" customHeight="1" x14ac:dyDescent="0.2">
      <c r="B31" s="652" t="s">
        <v>310</v>
      </c>
      <c r="C31" s="653"/>
      <c r="D31" s="653"/>
      <c r="E31" s="653"/>
      <c r="F31" s="653"/>
      <c r="G31" s="653"/>
      <c r="H31" s="653"/>
      <c r="I31" s="653"/>
      <c r="J31" s="653"/>
      <c r="K31" s="653"/>
      <c r="L31" s="653"/>
      <c r="M31" s="653"/>
      <c r="N31" s="653"/>
      <c r="O31" s="653"/>
      <c r="P31" s="653"/>
      <c r="Q31" s="654"/>
      <c r="R31" s="655">
        <v>35016</v>
      </c>
      <c r="S31" s="656"/>
      <c r="T31" s="656"/>
      <c r="U31" s="656"/>
      <c r="V31" s="656"/>
      <c r="W31" s="656"/>
      <c r="X31" s="656"/>
      <c r="Y31" s="657"/>
      <c r="Z31" s="651">
        <v>0.1</v>
      </c>
      <c r="AA31" s="651"/>
      <c r="AB31" s="651"/>
      <c r="AC31" s="651"/>
      <c r="AD31" s="658">
        <v>1</v>
      </c>
      <c r="AE31" s="658"/>
      <c r="AF31" s="658"/>
      <c r="AG31" s="658"/>
      <c r="AH31" s="658"/>
      <c r="AI31" s="658"/>
      <c r="AJ31" s="658"/>
      <c r="AK31" s="658"/>
      <c r="AL31" s="659">
        <v>0</v>
      </c>
      <c r="AM31" s="660"/>
      <c r="AN31" s="660"/>
      <c r="AO31" s="661"/>
      <c r="AP31" s="717" t="s">
        <v>311</v>
      </c>
      <c r="AQ31" s="718"/>
      <c r="AR31" s="718"/>
      <c r="AS31" s="718"/>
      <c r="AT31" s="723" t="s">
        <v>312</v>
      </c>
      <c r="AU31" s="366"/>
      <c r="AV31" s="366"/>
      <c r="AW31" s="366"/>
      <c r="AX31" s="663" t="s">
        <v>188</v>
      </c>
      <c r="AY31" s="664"/>
      <c r="AZ31" s="664"/>
      <c r="BA31" s="664"/>
      <c r="BB31" s="664"/>
      <c r="BC31" s="664"/>
      <c r="BD31" s="664"/>
      <c r="BE31" s="664"/>
      <c r="BF31" s="665"/>
      <c r="BG31" s="714">
        <v>99.3</v>
      </c>
      <c r="BH31" s="715"/>
      <c r="BI31" s="715"/>
      <c r="BJ31" s="715"/>
      <c r="BK31" s="715"/>
      <c r="BL31" s="715"/>
      <c r="BM31" s="672">
        <v>97.2</v>
      </c>
      <c r="BN31" s="715"/>
      <c r="BO31" s="715"/>
      <c r="BP31" s="715"/>
      <c r="BQ31" s="716"/>
      <c r="BR31" s="714">
        <v>99.1</v>
      </c>
      <c r="BS31" s="715"/>
      <c r="BT31" s="715"/>
      <c r="BU31" s="715"/>
      <c r="BV31" s="715"/>
      <c r="BW31" s="715"/>
      <c r="BX31" s="672">
        <v>96.6</v>
      </c>
      <c r="BY31" s="715"/>
      <c r="BZ31" s="715"/>
      <c r="CA31" s="715"/>
      <c r="CB31" s="716"/>
      <c r="CD31" s="735"/>
      <c r="CE31" s="736"/>
      <c r="CF31" s="680" t="s">
        <v>313</v>
      </c>
      <c r="CG31" s="681"/>
      <c r="CH31" s="681"/>
      <c r="CI31" s="681"/>
      <c r="CJ31" s="681"/>
      <c r="CK31" s="681"/>
      <c r="CL31" s="681"/>
      <c r="CM31" s="681"/>
      <c r="CN31" s="681"/>
      <c r="CO31" s="681"/>
      <c r="CP31" s="681"/>
      <c r="CQ31" s="682"/>
      <c r="CR31" s="655">
        <v>99055</v>
      </c>
      <c r="CS31" s="708"/>
      <c r="CT31" s="708"/>
      <c r="CU31" s="708"/>
      <c r="CV31" s="708"/>
      <c r="CW31" s="708"/>
      <c r="CX31" s="708"/>
      <c r="CY31" s="709"/>
      <c r="CZ31" s="659">
        <v>0.3</v>
      </c>
      <c r="DA31" s="703"/>
      <c r="DB31" s="703"/>
      <c r="DC31" s="710"/>
      <c r="DD31" s="674">
        <v>98098</v>
      </c>
      <c r="DE31" s="708"/>
      <c r="DF31" s="708"/>
      <c r="DG31" s="708"/>
      <c r="DH31" s="708"/>
      <c r="DI31" s="708"/>
      <c r="DJ31" s="708"/>
      <c r="DK31" s="709"/>
      <c r="DL31" s="674">
        <v>98098</v>
      </c>
      <c r="DM31" s="708"/>
      <c r="DN31" s="708"/>
      <c r="DO31" s="708"/>
      <c r="DP31" s="708"/>
      <c r="DQ31" s="708"/>
      <c r="DR31" s="708"/>
      <c r="DS31" s="708"/>
      <c r="DT31" s="708"/>
      <c r="DU31" s="708"/>
      <c r="DV31" s="709"/>
      <c r="DW31" s="659">
        <v>0.5</v>
      </c>
      <c r="DX31" s="703"/>
      <c r="DY31" s="703"/>
      <c r="DZ31" s="703"/>
      <c r="EA31" s="703"/>
      <c r="EB31" s="703"/>
      <c r="EC31" s="704"/>
    </row>
    <row r="32" spans="2:133" ht="11.25" customHeight="1" x14ac:dyDescent="0.2">
      <c r="B32" s="652" t="s">
        <v>314</v>
      </c>
      <c r="C32" s="653"/>
      <c r="D32" s="653"/>
      <c r="E32" s="653"/>
      <c r="F32" s="653"/>
      <c r="G32" s="653"/>
      <c r="H32" s="653"/>
      <c r="I32" s="653"/>
      <c r="J32" s="653"/>
      <c r="K32" s="653"/>
      <c r="L32" s="653"/>
      <c r="M32" s="653"/>
      <c r="N32" s="653"/>
      <c r="O32" s="653"/>
      <c r="P32" s="653"/>
      <c r="Q32" s="654"/>
      <c r="R32" s="655">
        <v>7868103</v>
      </c>
      <c r="S32" s="656"/>
      <c r="T32" s="656"/>
      <c r="U32" s="656"/>
      <c r="V32" s="656"/>
      <c r="W32" s="656"/>
      <c r="X32" s="656"/>
      <c r="Y32" s="657"/>
      <c r="Z32" s="651">
        <v>21.6</v>
      </c>
      <c r="AA32" s="651"/>
      <c r="AB32" s="651"/>
      <c r="AC32" s="651"/>
      <c r="AD32" s="658" t="s">
        <v>128</v>
      </c>
      <c r="AE32" s="658"/>
      <c r="AF32" s="658"/>
      <c r="AG32" s="658"/>
      <c r="AH32" s="658"/>
      <c r="AI32" s="658"/>
      <c r="AJ32" s="658"/>
      <c r="AK32" s="658"/>
      <c r="AL32" s="659" t="s">
        <v>128</v>
      </c>
      <c r="AM32" s="660"/>
      <c r="AN32" s="660"/>
      <c r="AO32" s="661"/>
      <c r="AP32" s="719"/>
      <c r="AQ32" s="720"/>
      <c r="AR32" s="720"/>
      <c r="AS32" s="720"/>
      <c r="AT32" s="724"/>
      <c r="AU32" s="362" t="s">
        <v>315</v>
      </c>
      <c r="AV32" s="362"/>
      <c r="AW32" s="362"/>
      <c r="AX32" s="652" t="s">
        <v>316</v>
      </c>
      <c r="AY32" s="653"/>
      <c r="AZ32" s="653"/>
      <c r="BA32" s="653"/>
      <c r="BB32" s="653"/>
      <c r="BC32" s="653"/>
      <c r="BD32" s="653"/>
      <c r="BE32" s="653"/>
      <c r="BF32" s="654"/>
      <c r="BG32" s="726">
        <v>99.3</v>
      </c>
      <c r="BH32" s="708"/>
      <c r="BI32" s="708"/>
      <c r="BJ32" s="708"/>
      <c r="BK32" s="708"/>
      <c r="BL32" s="708"/>
      <c r="BM32" s="660">
        <v>98.1</v>
      </c>
      <c r="BN32" s="727"/>
      <c r="BO32" s="727"/>
      <c r="BP32" s="727"/>
      <c r="BQ32" s="728"/>
      <c r="BR32" s="726">
        <v>99.2</v>
      </c>
      <c r="BS32" s="708"/>
      <c r="BT32" s="708"/>
      <c r="BU32" s="708"/>
      <c r="BV32" s="708"/>
      <c r="BW32" s="708"/>
      <c r="BX32" s="660">
        <v>97.7</v>
      </c>
      <c r="BY32" s="727"/>
      <c r="BZ32" s="727"/>
      <c r="CA32" s="727"/>
      <c r="CB32" s="728"/>
      <c r="CD32" s="737"/>
      <c r="CE32" s="738"/>
      <c r="CF32" s="680" t="s">
        <v>317</v>
      </c>
      <c r="CG32" s="681"/>
      <c r="CH32" s="681"/>
      <c r="CI32" s="681"/>
      <c r="CJ32" s="681"/>
      <c r="CK32" s="681"/>
      <c r="CL32" s="681"/>
      <c r="CM32" s="681"/>
      <c r="CN32" s="681"/>
      <c r="CO32" s="681"/>
      <c r="CP32" s="681"/>
      <c r="CQ32" s="682"/>
      <c r="CR32" s="655">
        <v>103</v>
      </c>
      <c r="CS32" s="656"/>
      <c r="CT32" s="656"/>
      <c r="CU32" s="656"/>
      <c r="CV32" s="656"/>
      <c r="CW32" s="656"/>
      <c r="CX32" s="656"/>
      <c r="CY32" s="657"/>
      <c r="CZ32" s="659">
        <v>0</v>
      </c>
      <c r="DA32" s="703"/>
      <c r="DB32" s="703"/>
      <c r="DC32" s="710"/>
      <c r="DD32" s="674">
        <v>103</v>
      </c>
      <c r="DE32" s="656"/>
      <c r="DF32" s="656"/>
      <c r="DG32" s="656"/>
      <c r="DH32" s="656"/>
      <c r="DI32" s="656"/>
      <c r="DJ32" s="656"/>
      <c r="DK32" s="657"/>
      <c r="DL32" s="674">
        <v>103</v>
      </c>
      <c r="DM32" s="656"/>
      <c r="DN32" s="656"/>
      <c r="DO32" s="656"/>
      <c r="DP32" s="656"/>
      <c r="DQ32" s="656"/>
      <c r="DR32" s="656"/>
      <c r="DS32" s="656"/>
      <c r="DT32" s="656"/>
      <c r="DU32" s="656"/>
      <c r="DV32" s="657"/>
      <c r="DW32" s="659">
        <v>0</v>
      </c>
      <c r="DX32" s="703"/>
      <c r="DY32" s="703"/>
      <c r="DZ32" s="703"/>
      <c r="EA32" s="703"/>
      <c r="EB32" s="703"/>
      <c r="EC32" s="704"/>
    </row>
    <row r="33" spans="2:133" ht="11.25" customHeight="1" x14ac:dyDescent="0.2">
      <c r="B33" s="699" t="s">
        <v>318</v>
      </c>
      <c r="C33" s="700"/>
      <c r="D33" s="700"/>
      <c r="E33" s="700"/>
      <c r="F33" s="700"/>
      <c r="G33" s="700"/>
      <c r="H33" s="700"/>
      <c r="I33" s="700"/>
      <c r="J33" s="700"/>
      <c r="K33" s="700"/>
      <c r="L33" s="700"/>
      <c r="M33" s="700"/>
      <c r="N33" s="700"/>
      <c r="O33" s="700"/>
      <c r="P33" s="700"/>
      <c r="Q33" s="701"/>
      <c r="R33" s="655" t="s">
        <v>128</v>
      </c>
      <c r="S33" s="656"/>
      <c r="T33" s="656"/>
      <c r="U33" s="656"/>
      <c r="V33" s="656"/>
      <c r="W33" s="656"/>
      <c r="X33" s="656"/>
      <c r="Y33" s="657"/>
      <c r="Z33" s="651" t="s">
        <v>128</v>
      </c>
      <c r="AA33" s="651"/>
      <c r="AB33" s="651"/>
      <c r="AC33" s="651"/>
      <c r="AD33" s="658" t="s">
        <v>128</v>
      </c>
      <c r="AE33" s="658"/>
      <c r="AF33" s="658"/>
      <c r="AG33" s="658"/>
      <c r="AH33" s="658"/>
      <c r="AI33" s="658"/>
      <c r="AJ33" s="658"/>
      <c r="AK33" s="658"/>
      <c r="AL33" s="659" t="s">
        <v>128</v>
      </c>
      <c r="AM33" s="660"/>
      <c r="AN33" s="660"/>
      <c r="AO33" s="661"/>
      <c r="AP33" s="721"/>
      <c r="AQ33" s="722"/>
      <c r="AR33" s="722"/>
      <c r="AS33" s="722"/>
      <c r="AT33" s="725"/>
      <c r="AU33" s="360"/>
      <c r="AV33" s="360"/>
      <c r="AW33" s="360"/>
      <c r="AX33" s="705" t="s">
        <v>319</v>
      </c>
      <c r="AY33" s="706"/>
      <c r="AZ33" s="706"/>
      <c r="BA33" s="706"/>
      <c r="BB33" s="706"/>
      <c r="BC33" s="706"/>
      <c r="BD33" s="706"/>
      <c r="BE33" s="706"/>
      <c r="BF33" s="707"/>
      <c r="BG33" s="729">
        <v>99.2</v>
      </c>
      <c r="BH33" s="730"/>
      <c r="BI33" s="730"/>
      <c r="BJ33" s="730"/>
      <c r="BK33" s="730"/>
      <c r="BL33" s="730"/>
      <c r="BM33" s="731">
        <v>95.8</v>
      </c>
      <c r="BN33" s="730"/>
      <c r="BO33" s="730"/>
      <c r="BP33" s="730"/>
      <c r="BQ33" s="732"/>
      <c r="BR33" s="729">
        <v>99</v>
      </c>
      <c r="BS33" s="730"/>
      <c r="BT33" s="730"/>
      <c r="BU33" s="730"/>
      <c r="BV33" s="730"/>
      <c r="BW33" s="730"/>
      <c r="BX33" s="731">
        <v>95</v>
      </c>
      <c r="BY33" s="730"/>
      <c r="BZ33" s="730"/>
      <c r="CA33" s="730"/>
      <c r="CB33" s="732"/>
      <c r="CD33" s="680" t="s">
        <v>320</v>
      </c>
      <c r="CE33" s="681"/>
      <c r="CF33" s="681"/>
      <c r="CG33" s="681"/>
      <c r="CH33" s="681"/>
      <c r="CI33" s="681"/>
      <c r="CJ33" s="681"/>
      <c r="CK33" s="681"/>
      <c r="CL33" s="681"/>
      <c r="CM33" s="681"/>
      <c r="CN33" s="681"/>
      <c r="CO33" s="681"/>
      <c r="CP33" s="681"/>
      <c r="CQ33" s="682"/>
      <c r="CR33" s="655">
        <v>15472103</v>
      </c>
      <c r="CS33" s="708"/>
      <c r="CT33" s="708"/>
      <c r="CU33" s="708"/>
      <c r="CV33" s="708"/>
      <c r="CW33" s="708"/>
      <c r="CX33" s="708"/>
      <c r="CY33" s="709"/>
      <c r="CZ33" s="659">
        <v>45.5</v>
      </c>
      <c r="DA33" s="703"/>
      <c r="DB33" s="703"/>
      <c r="DC33" s="710"/>
      <c r="DD33" s="674">
        <v>11030900</v>
      </c>
      <c r="DE33" s="708"/>
      <c r="DF33" s="708"/>
      <c r="DG33" s="708"/>
      <c r="DH33" s="708"/>
      <c r="DI33" s="708"/>
      <c r="DJ33" s="708"/>
      <c r="DK33" s="709"/>
      <c r="DL33" s="674">
        <v>6302446</v>
      </c>
      <c r="DM33" s="708"/>
      <c r="DN33" s="708"/>
      <c r="DO33" s="708"/>
      <c r="DP33" s="708"/>
      <c r="DQ33" s="708"/>
      <c r="DR33" s="708"/>
      <c r="DS33" s="708"/>
      <c r="DT33" s="708"/>
      <c r="DU33" s="708"/>
      <c r="DV33" s="709"/>
      <c r="DW33" s="659">
        <v>33.799999999999997</v>
      </c>
      <c r="DX33" s="703"/>
      <c r="DY33" s="703"/>
      <c r="DZ33" s="703"/>
      <c r="EA33" s="703"/>
      <c r="EB33" s="703"/>
      <c r="EC33" s="704"/>
    </row>
    <row r="34" spans="2:133" ht="11.25" customHeight="1" x14ac:dyDescent="0.2">
      <c r="B34" s="652" t="s">
        <v>321</v>
      </c>
      <c r="C34" s="653"/>
      <c r="D34" s="653"/>
      <c r="E34" s="653"/>
      <c r="F34" s="653"/>
      <c r="G34" s="653"/>
      <c r="H34" s="653"/>
      <c r="I34" s="653"/>
      <c r="J34" s="653"/>
      <c r="K34" s="653"/>
      <c r="L34" s="653"/>
      <c r="M34" s="653"/>
      <c r="N34" s="653"/>
      <c r="O34" s="653"/>
      <c r="P34" s="653"/>
      <c r="Q34" s="654"/>
      <c r="R34" s="655">
        <v>2142991</v>
      </c>
      <c r="S34" s="656"/>
      <c r="T34" s="656"/>
      <c r="U34" s="656"/>
      <c r="V34" s="656"/>
      <c r="W34" s="656"/>
      <c r="X34" s="656"/>
      <c r="Y34" s="657"/>
      <c r="Z34" s="651">
        <v>5.9</v>
      </c>
      <c r="AA34" s="651"/>
      <c r="AB34" s="651"/>
      <c r="AC34" s="651"/>
      <c r="AD34" s="658" t="s">
        <v>128</v>
      </c>
      <c r="AE34" s="658"/>
      <c r="AF34" s="658"/>
      <c r="AG34" s="658"/>
      <c r="AH34" s="658"/>
      <c r="AI34" s="658"/>
      <c r="AJ34" s="658"/>
      <c r="AK34" s="658"/>
      <c r="AL34" s="659" t="s">
        <v>128</v>
      </c>
      <c r="AM34" s="660"/>
      <c r="AN34" s="660"/>
      <c r="AO34" s="66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55">
        <v>4168871</v>
      </c>
      <c r="CS34" s="656"/>
      <c r="CT34" s="656"/>
      <c r="CU34" s="656"/>
      <c r="CV34" s="656"/>
      <c r="CW34" s="656"/>
      <c r="CX34" s="656"/>
      <c r="CY34" s="657"/>
      <c r="CZ34" s="659">
        <v>12.3</v>
      </c>
      <c r="DA34" s="703"/>
      <c r="DB34" s="703"/>
      <c r="DC34" s="710"/>
      <c r="DD34" s="674">
        <v>2790402</v>
      </c>
      <c r="DE34" s="656"/>
      <c r="DF34" s="656"/>
      <c r="DG34" s="656"/>
      <c r="DH34" s="656"/>
      <c r="DI34" s="656"/>
      <c r="DJ34" s="656"/>
      <c r="DK34" s="657"/>
      <c r="DL34" s="674">
        <v>2072524</v>
      </c>
      <c r="DM34" s="656"/>
      <c r="DN34" s="656"/>
      <c r="DO34" s="656"/>
      <c r="DP34" s="656"/>
      <c r="DQ34" s="656"/>
      <c r="DR34" s="656"/>
      <c r="DS34" s="656"/>
      <c r="DT34" s="656"/>
      <c r="DU34" s="656"/>
      <c r="DV34" s="657"/>
      <c r="DW34" s="659">
        <v>11.1</v>
      </c>
      <c r="DX34" s="703"/>
      <c r="DY34" s="703"/>
      <c r="DZ34" s="703"/>
      <c r="EA34" s="703"/>
      <c r="EB34" s="703"/>
      <c r="EC34" s="704"/>
    </row>
    <row r="35" spans="2:133" ht="11.25" customHeight="1" x14ac:dyDescent="0.2">
      <c r="B35" s="652" t="s">
        <v>323</v>
      </c>
      <c r="C35" s="653"/>
      <c r="D35" s="653"/>
      <c r="E35" s="653"/>
      <c r="F35" s="653"/>
      <c r="G35" s="653"/>
      <c r="H35" s="653"/>
      <c r="I35" s="653"/>
      <c r="J35" s="653"/>
      <c r="K35" s="653"/>
      <c r="L35" s="653"/>
      <c r="M35" s="653"/>
      <c r="N35" s="653"/>
      <c r="O35" s="653"/>
      <c r="P35" s="653"/>
      <c r="Q35" s="654"/>
      <c r="R35" s="655">
        <v>34778</v>
      </c>
      <c r="S35" s="656"/>
      <c r="T35" s="656"/>
      <c r="U35" s="656"/>
      <c r="V35" s="656"/>
      <c r="W35" s="656"/>
      <c r="X35" s="656"/>
      <c r="Y35" s="657"/>
      <c r="Z35" s="651">
        <v>0.1</v>
      </c>
      <c r="AA35" s="651"/>
      <c r="AB35" s="651"/>
      <c r="AC35" s="651"/>
      <c r="AD35" s="658" t="s">
        <v>128</v>
      </c>
      <c r="AE35" s="658"/>
      <c r="AF35" s="658"/>
      <c r="AG35" s="658"/>
      <c r="AH35" s="658"/>
      <c r="AI35" s="658"/>
      <c r="AJ35" s="658"/>
      <c r="AK35" s="658"/>
      <c r="AL35" s="659" t="s">
        <v>128</v>
      </c>
      <c r="AM35" s="660"/>
      <c r="AN35" s="660"/>
      <c r="AO35" s="661"/>
      <c r="AP35" s="218"/>
      <c r="AQ35" s="641" t="s">
        <v>324</v>
      </c>
      <c r="AR35" s="642"/>
      <c r="AS35" s="642"/>
      <c r="AT35" s="642"/>
      <c r="AU35" s="642"/>
      <c r="AV35" s="642"/>
      <c r="AW35" s="642"/>
      <c r="AX35" s="642"/>
      <c r="AY35" s="642"/>
      <c r="AZ35" s="642"/>
      <c r="BA35" s="642"/>
      <c r="BB35" s="642"/>
      <c r="BC35" s="642"/>
      <c r="BD35" s="642"/>
      <c r="BE35" s="642"/>
      <c r="BF35" s="643"/>
      <c r="BG35" s="641" t="s">
        <v>325</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326</v>
      </c>
      <c r="CE35" s="681"/>
      <c r="CF35" s="681"/>
      <c r="CG35" s="681"/>
      <c r="CH35" s="681"/>
      <c r="CI35" s="681"/>
      <c r="CJ35" s="681"/>
      <c r="CK35" s="681"/>
      <c r="CL35" s="681"/>
      <c r="CM35" s="681"/>
      <c r="CN35" s="681"/>
      <c r="CO35" s="681"/>
      <c r="CP35" s="681"/>
      <c r="CQ35" s="682"/>
      <c r="CR35" s="655">
        <v>77101</v>
      </c>
      <c r="CS35" s="708"/>
      <c r="CT35" s="708"/>
      <c r="CU35" s="708"/>
      <c r="CV35" s="708"/>
      <c r="CW35" s="708"/>
      <c r="CX35" s="708"/>
      <c r="CY35" s="709"/>
      <c r="CZ35" s="659">
        <v>0.2</v>
      </c>
      <c r="DA35" s="703"/>
      <c r="DB35" s="703"/>
      <c r="DC35" s="710"/>
      <c r="DD35" s="674">
        <v>46420</v>
      </c>
      <c r="DE35" s="708"/>
      <c r="DF35" s="708"/>
      <c r="DG35" s="708"/>
      <c r="DH35" s="708"/>
      <c r="DI35" s="708"/>
      <c r="DJ35" s="708"/>
      <c r="DK35" s="709"/>
      <c r="DL35" s="674">
        <v>43137</v>
      </c>
      <c r="DM35" s="708"/>
      <c r="DN35" s="708"/>
      <c r="DO35" s="708"/>
      <c r="DP35" s="708"/>
      <c r="DQ35" s="708"/>
      <c r="DR35" s="708"/>
      <c r="DS35" s="708"/>
      <c r="DT35" s="708"/>
      <c r="DU35" s="708"/>
      <c r="DV35" s="709"/>
      <c r="DW35" s="659">
        <v>0.2</v>
      </c>
      <c r="DX35" s="703"/>
      <c r="DY35" s="703"/>
      <c r="DZ35" s="703"/>
      <c r="EA35" s="703"/>
      <c r="EB35" s="703"/>
      <c r="EC35" s="704"/>
    </row>
    <row r="36" spans="2:133" ht="11.25" customHeight="1" x14ac:dyDescent="0.2">
      <c r="B36" s="652" t="s">
        <v>327</v>
      </c>
      <c r="C36" s="653"/>
      <c r="D36" s="653"/>
      <c r="E36" s="653"/>
      <c r="F36" s="653"/>
      <c r="G36" s="653"/>
      <c r="H36" s="653"/>
      <c r="I36" s="653"/>
      <c r="J36" s="653"/>
      <c r="K36" s="653"/>
      <c r="L36" s="653"/>
      <c r="M36" s="653"/>
      <c r="N36" s="653"/>
      <c r="O36" s="653"/>
      <c r="P36" s="653"/>
      <c r="Q36" s="654"/>
      <c r="R36" s="655">
        <v>1144183</v>
      </c>
      <c r="S36" s="656"/>
      <c r="T36" s="656"/>
      <c r="U36" s="656"/>
      <c r="V36" s="656"/>
      <c r="W36" s="656"/>
      <c r="X36" s="656"/>
      <c r="Y36" s="657"/>
      <c r="Z36" s="651">
        <v>3.1</v>
      </c>
      <c r="AA36" s="651"/>
      <c r="AB36" s="651"/>
      <c r="AC36" s="651"/>
      <c r="AD36" s="658" t="s">
        <v>128</v>
      </c>
      <c r="AE36" s="658"/>
      <c r="AF36" s="658"/>
      <c r="AG36" s="658"/>
      <c r="AH36" s="658"/>
      <c r="AI36" s="658"/>
      <c r="AJ36" s="658"/>
      <c r="AK36" s="658"/>
      <c r="AL36" s="659" t="s">
        <v>128</v>
      </c>
      <c r="AM36" s="660"/>
      <c r="AN36" s="660"/>
      <c r="AO36" s="661"/>
      <c r="AP36" s="218"/>
      <c r="AQ36" s="739" t="s">
        <v>328</v>
      </c>
      <c r="AR36" s="740"/>
      <c r="AS36" s="740"/>
      <c r="AT36" s="740"/>
      <c r="AU36" s="740"/>
      <c r="AV36" s="740"/>
      <c r="AW36" s="740"/>
      <c r="AX36" s="740"/>
      <c r="AY36" s="741"/>
      <c r="AZ36" s="666">
        <v>3318002</v>
      </c>
      <c r="BA36" s="667"/>
      <c r="BB36" s="667"/>
      <c r="BC36" s="667"/>
      <c r="BD36" s="667"/>
      <c r="BE36" s="667"/>
      <c r="BF36" s="742"/>
      <c r="BG36" s="676" t="s">
        <v>329</v>
      </c>
      <c r="BH36" s="677"/>
      <c r="BI36" s="677"/>
      <c r="BJ36" s="677"/>
      <c r="BK36" s="677"/>
      <c r="BL36" s="677"/>
      <c r="BM36" s="677"/>
      <c r="BN36" s="677"/>
      <c r="BO36" s="677"/>
      <c r="BP36" s="677"/>
      <c r="BQ36" s="677"/>
      <c r="BR36" s="677"/>
      <c r="BS36" s="677"/>
      <c r="BT36" s="677"/>
      <c r="BU36" s="678"/>
      <c r="BV36" s="666">
        <v>64563</v>
      </c>
      <c r="BW36" s="667"/>
      <c r="BX36" s="667"/>
      <c r="BY36" s="667"/>
      <c r="BZ36" s="667"/>
      <c r="CA36" s="667"/>
      <c r="CB36" s="742"/>
      <c r="CD36" s="680" t="s">
        <v>330</v>
      </c>
      <c r="CE36" s="681"/>
      <c r="CF36" s="681"/>
      <c r="CG36" s="681"/>
      <c r="CH36" s="681"/>
      <c r="CI36" s="681"/>
      <c r="CJ36" s="681"/>
      <c r="CK36" s="681"/>
      <c r="CL36" s="681"/>
      <c r="CM36" s="681"/>
      <c r="CN36" s="681"/>
      <c r="CO36" s="681"/>
      <c r="CP36" s="681"/>
      <c r="CQ36" s="682"/>
      <c r="CR36" s="655">
        <v>6813652</v>
      </c>
      <c r="CS36" s="656"/>
      <c r="CT36" s="656"/>
      <c r="CU36" s="656"/>
      <c r="CV36" s="656"/>
      <c r="CW36" s="656"/>
      <c r="CX36" s="656"/>
      <c r="CY36" s="657"/>
      <c r="CZ36" s="659">
        <v>20</v>
      </c>
      <c r="DA36" s="703"/>
      <c r="DB36" s="703"/>
      <c r="DC36" s="710"/>
      <c r="DD36" s="674">
        <v>4274280</v>
      </c>
      <c r="DE36" s="656"/>
      <c r="DF36" s="656"/>
      <c r="DG36" s="656"/>
      <c r="DH36" s="656"/>
      <c r="DI36" s="656"/>
      <c r="DJ36" s="656"/>
      <c r="DK36" s="657"/>
      <c r="DL36" s="674">
        <v>2672706</v>
      </c>
      <c r="DM36" s="656"/>
      <c r="DN36" s="656"/>
      <c r="DO36" s="656"/>
      <c r="DP36" s="656"/>
      <c r="DQ36" s="656"/>
      <c r="DR36" s="656"/>
      <c r="DS36" s="656"/>
      <c r="DT36" s="656"/>
      <c r="DU36" s="656"/>
      <c r="DV36" s="657"/>
      <c r="DW36" s="659">
        <v>14.4</v>
      </c>
      <c r="DX36" s="703"/>
      <c r="DY36" s="703"/>
      <c r="DZ36" s="703"/>
      <c r="EA36" s="703"/>
      <c r="EB36" s="703"/>
      <c r="EC36" s="704"/>
    </row>
    <row r="37" spans="2:133" ht="11.25" customHeight="1" x14ac:dyDescent="0.2">
      <c r="B37" s="652" t="s">
        <v>331</v>
      </c>
      <c r="C37" s="653"/>
      <c r="D37" s="653"/>
      <c r="E37" s="653"/>
      <c r="F37" s="653"/>
      <c r="G37" s="653"/>
      <c r="H37" s="653"/>
      <c r="I37" s="653"/>
      <c r="J37" s="653"/>
      <c r="K37" s="653"/>
      <c r="L37" s="653"/>
      <c r="M37" s="653"/>
      <c r="N37" s="653"/>
      <c r="O37" s="653"/>
      <c r="P37" s="653"/>
      <c r="Q37" s="654"/>
      <c r="R37" s="655">
        <v>932828</v>
      </c>
      <c r="S37" s="656"/>
      <c r="T37" s="656"/>
      <c r="U37" s="656"/>
      <c r="V37" s="656"/>
      <c r="W37" s="656"/>
      <c r="X37" s="656"/>
      <c r="Y37" s="657"/>
      <c r="Z37" s="651">
        <v>2.6</v>
      </c>
      <c r="AA37" s="651"/>
      <c r="AB37" s="651"/>
      <c r="AC37" s="651"/>
      <c r="AD37" s="658" t="s">
        <v>128</v>
      </c>
      <c r="AE37" s="658"/>
      <c r="AF37" s="658"/>
      <c r="AG37" s="658"/>
      <c r="AH37" s="658"/>
      <c r="AI37" s="658"/>
      <c r="AJ37" s="658"/>
      <c r="AK37" s="658"/>
      <c r="AL37" s="659" t="s">
        <v>128</v>
      </c>
      <c r="AM37" s="660"/>
      <c r="AN37" s="660"/>
      <c r="AO37" s="661"/>
      <c r="AQ37" s="743" t="s">
        <v>332</v>
      </c>
      <c r="AR37" s="744"/>
      <c r="AS37" s="744"/>
      <c r="AT37" s="744"/>
      <c r="AU37" s="744"/>
      <c r="AV37" s="744"/>
      <c r="AW37" s="744"/>
      <c r="AX37" s="744"/>
      <c r="AY37" s="745"/>
      <c r="AZ37" s="655">
        <v>1180829</v>
      </c>
      <c r="BA37" s="656"/>
      <c r="BB37" s="656"/>
      <c r="BC37" s="656"/>
      <c r="BD37" s="708"/>
      <c r="BE37" s="708"/>
      <c r="BF37" s="728"/>
      <c r="BG37" s="680" t="s">
        <v>333</v>
      </c>
      <c r="BH37" s="681"/>
      <c r="BI37" s="681"/>
      <c r="BJ37" s="681"/>
      <c r="BK37" s="681"/>
      <c r="BL37" s="681"/>
      <c r="BM37" s="681"/>
      <c r="BN37" s="681"/>
      <c r="BO37" s="681"/>
      <c r="BP37" s="681"/>
      <c r="BQ37" s="681"/>
      <c r="BR37" s="681"/>
      <c r="BS37" s="681"/>
      <c r="BT37" s="681"/>
      <c r="BU37" s="682"/>
      <c r="BV37" s="655">
        <v>39530</v>
      </c>
      <c r="BW37" s="656"/>
      <c r="BX37" s="656"/>
      <c r="BY37" s="656"/>
      <c r="BZ37" s="656"/>
      <c r="CA37" s="656"/>
      <c r="CB37" s="675"/>
      <c r="CD37" s="680" t="s">
        <v>334</v>
      </c>
      <c r="CE37" s="681"/>
      <c r="CF37" s="681"/>
      <c r="CG37" s="681"/>
      <c r="CH37" s="681"/>
      <c r="CI37" s="681"/>
      <c r="CJ37" s="681"/>
      <c r="CK37" s="681"/>
      <c r="CL37" s="681"/>
      <c r="CM37" s="681"/>
      <c r="CN37" s="681"/>
      <c r="CO37" s="681"/>
      <c r="CP37" s="681"/>
      <c r="CQ37" s="682"/>
      <c r="CR37" s="655">
        <v>1715588</v>
      </c>
      <c r="CS37" s="708"/>
      <c r="CT37" s="708"/>
      <c r="CU37" s="708"/>
      <c r="CV37" s="708"/>
      <c r="CW37" s="708"/>
      <c r="CX37" s="708"/>
      <c r="CY37" s="709"/>
      <c r="CZ37" s="659">
        <v>5</v>
      </c>
      <c r="DA37" s="703"/>
      <c r="DB37" s="703"/>
      <c r="DC37" s="710"/>
      <c r="DD37" s="674">
        <v>1715397</v>
      </c>
      <c r="DE37" s="708"/>
      <c r="DF37" s="708"/>
      <c r="DG37" s="708"/>
      <c r="DH37" s="708"/>
      <c r="DI37" s="708"/>
      <c r="DJ37" s="708"/>
      <c r="DK37" s="709"/>
      <c r="DL37" s="674">
        <v>1601899</v>
      </c>
      <c r="DM37" s="708"/>
      <c r="DN37" s="708"/>
      <c r="DO37" s="708"/>
      <c r="DP37" s="708"/>
      <c r="DQ37" s="708"/>
      <c r="DR37" s="708"/>
      <c r="DS37" s="708"/>
      <c r="DT37" s="708"/>
      <c r="DU37" s="708"/>
      <c r="DV37" s="709"/>
      <c r="DW37" s="659">
        <v>8.6</v>
      </c>
      <c r="DX37" s="703"/>
      <c r="DY37" s="703"/>
      <c r="DZ37" s="703"/>
      <c r="EA37" s="703"/>
      <c r="EB37" s="703"/>
      <c r="EC37" s="704"/>
    </row>
    <row r="38" spans="2:133" ht="11.25" customHeight="1" x14ac:dyDescent="0.2">
      <c r="B38" s="652" t="s">
        <v>335</v>
      </c>
      <c r="C38" s="653"/>
      <c r="D38" s="653"/>
      <c r="E38" s="653"/>
      <c r="F38" s="653"/>
      <c r="G38" s="653"/>
      <c r="H38" s="653"/>
      <c r="I38" s="653"/>
      <c r="J38" s="653"/>
      <c r="K38" s="653"/>
      <c r="L38" s="653"/>
      <c r="M38" s="653"/>
      <c r="N38" s="653"/>
      <c r="O38" s="653"/>
      <c r="P38" s="653"/>
      <c r="Q38" s="654"/>
      <c r="R38" s="655">
        <v>1941341</v>
      </c>
      <c r="S38" s="656"/>
      <c r="T38" s="656"/>
      <c r="U38" s="656"/>
      <c r="V38" s="656"/>
      <c r="W38" s="656"/>
      <c r="X38" s="656"/>
      <c r="Y38" s="657"/>
      <c r="Z38" s="651">
        <v>5.3</v>
      </c>
      <c r="AA38" s="651"/>
      <c r="AB38" s="651"/>
      <c r="AC38" s="651"/>
      <c r="AD38" s="658" t="s">
        <v>128</v>
      </c>
      <c r="AE38" s="658"/>
      <c r="AF38" s="658"/>
      <c r="AG38" s="658"/>
      <c r="AH38" s="658"/>
      <c r="AI38" s="658"/>
      <c r="AJ38" s="658"/>
      <c r="AK38" s="658"/>
      <c r="AL38" s="659" t="s">
        <v>128</v>
      </c>
      <c r="AM38" s="660"/>
      <c r="AN38" s="660"/>
      <c r="AO38" s="661"/>
      <c r="AQ38" s="743" t="s">
        <v>336</v>
      </c>
      <c r="AR38" s="744"/>
      <c r="AS38" s="744"/>
      <c r="AT38" s="744"/>
      <c r="AU38" s="744"/>
      <c r="AV38" s="744"/>
      <c r="AW38" s="744"/>
      <c r="AX38" s="744"/>
      <c r="AY38" s="745"/>
      <c r="AZ38" s="655">
        <v>65571</v>
      </c>
      <c r="BA38" s="656"/>
      <c r="BB38" s="656"/>
      <c r="BC38" s="656"/>
      <c r="BD38" s="708"/>
      <c r="BE38" s="708"/>
      <c r="BF38" s="728"/>
      <c r="BG38" s="680" t="s">
        <v>337</v>
      </c>
      <c r="BH38" s="681"/>
      <c r="BI38" s="681"/>
      <c r="BJ38" s="681"/>
      <c r="BK38" s="681"/>
      <c r="BL38" s="681"/>
      <c r="BM38" s="681"/>
      <c r="BN38" s="681"/>
      <c r="BO38" s="681"/>
      <c r="BP38" s="681"/>
      <c r="BQ38" s="681"/>
      <c r="BR38" s="681"/>
      <c r="BS38" s="681"/>
      <c r="BT38" s="681"/>
      <c r="BU38" s="682"/>
      <c r="BV38" s="655">
        <v>9670</v>
      </c>
      <c r="BW38" s="656"/>
      <c r="BX38" s="656"/>
      <c r="BY38" s="656"/>
      <c r="BZ38" s="656"/>
      <c r="CA38" s="656"/>
      <c r="CB38" s="675"/>
      <c r="CD38" s="680" t="s">
        <v>338</v>
      </c>
      <c r="CE38" s="681"/>
      <c r="CF38" s="681"/>
      <c r="CG38" s="681"/>
      <c r="CH38" s="681"/>
      <c r="CI38" s="681"/>
      <c r="CJ38" s="681"/>
      <c r="CK38" s="681"/>
      <c r="CL38" s="681"/>
      <c r="CM38" s="681"/>
      <c r="CN38" s="681"/>
      <c r="CO38" s="681"/>
      <c r="CP38" s="681"/>
      <c r="CQ38" s="682"/>
      <c r="CR38" s="655">
        <v>2087733</v>
      </c>
      <c r="CS38" s="656"/>
      <c r="CT38" s="656"/>
      <c r="CU38" s="656"/>
      <c r="CV38" s="656"/>
      <c r="CW38" s="656"/>
      <c r="CX38" s="656"/>
      <c r="CY38" s="657"/>
      <c r="CZ38" s="659">
        <v>6.1</v>
      </c>
      <c r="DA38" s="703"/>
      <c r="DB38" s="703"/>
      <c r="DC38" s="710"/>
      <c r="DD38" s="674">
        <v>1642287</v>
      </c>
      <c r="DE38" s="656"/>
      <c r="DF38" s="656"/>
      <c r="DG38" s="656"/>
      <c r="DH38" s="656"/>
      <c r="DI38" s="656"/>
      <c r="DJ38" s="656"/>
      <c r="DK38" s="657"/>
      <c r="DL38" s="674">
        <v>1514079</v>
      </c>
      <c r="DM38" s="656"/>
      <c r="DN38" s="656"/>
      <c r="DO38" s="656"/>
      <c r="DP38" s="656"/>
      <c r="DQ38" s="656"/>
      <c r="DR38" s="656"/>
      <c r="DS38" s="656"/>
      <c r="DT38" s="656"/>
      <c r="DU38" s="656"/>
      <c r="DV38" s="657"/>
      <c r="DW38" s="659">
        <v>8.1</v>
      </c>
      <c r="DX38" s="703"/>
      <c r="DY38" s="703"/>
      <c r="DZ38" s="703"/>
      <c r="EA38" s="703"/>
      <c r="EB38" s="703"/>
      <c r="EC38" s="704"/>
    </row>
    <row r="39" spans="2:133" ht="11.25" customHeight="1" x14ac:dyDescent="0.2">
      <c r="B39" s="652" t="s">
        <v>339</v>
      </c>
      <c r="C39" s="653"/>
      <c r="D39" s="653"/>
      <c r="E39" s="653"/>
      <c r="F39" s="653"/>
      <c r="G39" s="653"/>
      <c r="H39" s="653"/>
      <c r="I39" s="653"/>
      <c r="J39" s="653"/>
      <c r="K39" s="653"/>
      <c r="L39" s="653"/>
      <c r="M39" s="653"/>
      <c r="N39" s="653"/>
      <c r="O39" s="653"/>
      <c r="P39" s="653"/>
      <c r="Q39" s="654"/>
      <c r="R39" s="655">
        <v>1042351</v>
      </c>
      <c r="S39" s="656"/>
      <c r="T39" s="656"/>
      <c r="U39" s="656"/>
      <c r="V39" s="656"/>
      <c r="W39" s="656"/>
      <c r="X39" s="656"/>
      <c r="Y39" s="657"/>
      <c r="Z39" s="651">
        <v>2.9</v>
      </c>
      <c r="AA39" s="651"/>
      <c r="AB39" s="651"/>
      <c r="AC39" s="651"/>
      <c r="AD39" s="658">
        <v>278</v>
      </c>
      <c r="AE39" s="658"/>
      <c r="AF39" s="658"/>
      <c r="AG39" s="658"/>
      <c r="AH39" s="658"/>
      <c r="AI39" s="658"/>
      <c r="AJ39" s="658"/>
      <c r="AK39" s="658"/>
      <c r="AL39" s="659">
        <v>0</v>
      </c>
      <c r="AM39" s="660"/>
      <c r="AN39" s="660"/>
      <c r="AO39" s="661"/>
      <c r="AQ39" s="743" t="s">
        <v>340</v>
      </c>
      <c r="AR39" s="744"/>
      <c r="AS39" s="744"/>
      <c r="AT39" s="744"/>
      <c r="AU39" s="744"/>
      <c r="AV39" s="744"/>
      <c r="AW39" s="744"/>
      <c r="AX39" s="744"/>
      <c r="AY39" s="745"/>
      <c r="AZ39" s="655">
        <v>2428</v>
      </c>
      <c r="BA39" s="656"/>
      <c r="BB39" s="656"/>
      <c r="BC39" s="656"/>
      <c r="BD39" s="708"/>
      <c r="BE39" s="708"/>
      <c r="BF39" s="728"/>
      <c r="BG39" s="680" t="s">
        <v>341</v>
      </c>
      <c r="BH39" s="681"/>
      <c r="BI39" s="681"/>
      <c r="BJ39" s="681"/>
      <c r="BK39" s="681"/>
      <c r="BL39" s="681"/>
      <c r="BM39" s="681"/>
      <c r="BN39" s="681"/>
      <c r="BO39" s="681"/>
      <c r="BP39" s="681"/>
      <c r="BQ39" s="681"/>
      <c r="BR39" s="681"/>
      <c r="BS39" s="681"/>
      <c r="BT39" s="681"/>
      <c r="BU39" s="682"/>
      <c r="BV39" s="655">
        <v>14971</v>
      </c>
      <c r="BW39" s="656"/>
      <c r="BX39" s="656"/>
      <c r="BY39" s="656"/>
      <c r="BZ39" s="656"/>
      <c r="CA39" s="656"/>
      <c r="CB39" s="675"/>
      <c r="CD39" s="680" t="s">
        <v>342</v>
      </c>
      <c r="CE39" s="681"/>
      <c r="CF39" s="681"/>
      <c r="CG39" s="681"/>
      <c r="CH39" s="681"/>
      <c r="CI39" s="681"/>
      <c r="CJ39" s="681"/>
      <c r="CK39" s="681"/>
      <c r="CL39" s="681"/>
      <c r="CM39" s="681"/>
      <c r="CN39" s="681"/>
      <c r="CO39" s="681"/>
      <c r="CP39" s="681"/>
      <c r="CQ39" s="682"/>
      <c r="CR39" s="655">
        <v>2321746</v>
      </c>
      <c r="CS39" s="708"/>
      <c r="CT39" s="708"/>
      <c r="CU39" s="708"/>
      <c r="CV39" s="708"/>
      <c r="CW39" s="708"/>
      <c r="CX39" s="708"/>
      <c r="CY39" s="709"/>
      <c r="CZ39" s="659">
        <v>6.8</v>
      </c>
      <c r="DA39" s="703"/>
      <c r="DB39" s="703"/>
      <c r="DC39" s="710"/>
      <c r="DD39" s="674">
        <v>2277511</v>
      </c>
      <c r="DE39" s="708"/>
      <c r="DF39" s="708"/>
      <c r="DG39" s="708"/>
      <c r="DH39" s="708"/>
      <c r="DI39" s="708"/>
      <c r="DJ39" s="708"/>
      <c r="DK39" s="709"/>
      <c r="DL39" s="674" t="s">
        <v>128</v>
      </c>
      <c r="DM39" s="708"/>
      <c r="DN39" s="708"/>
      <c r="DO39" s="708"/>
      <c r="DP39" s="708"/>
      <c r="DQ39" s="708"/>
      <c r="DR39" s="708"/>
      <c r="DS39" s="708"/>
      <c r="DT39" s="708"/>
      <c r="DU39" s="708"/>
      <c r="DV39" s="709"/>
      <c r="DW39" s="659" t="s">
        <v>128</v>
      </c>
      <c r="DX39" s="703"/>
      <c r="DY39" s="703"/>
      <c r="DZ39" s="703"/>
      <c r="EA39" s="703"/>
      <c r="EB39" s="703"/>
      <c r="EC39" s="704"/>
    </row>
    <row r="40" spans="2:133" ht="11.25" customHeight="1" x14ac:dyDescent="0.2">
      <c r="B40" s="652" t="s">
        <v>343</v>
      </c>
      <c r="C40" s="653"/>
      <c r="D40" s="653"/>
      <c r="E40" s="653"/>
      <c r="F40" s="653"/>
      <c r="G40" s="653"/>
      <c r="H40" s="653"/>
      <c r="I40" s="653"/>
      <c r="J40" s="653"/>
      <c r="K40" s="653"/>
      <c r="L40" s="653"/>
      <c r="M40" s="653"/>
      <c r="N40" s="653"/>
      <c r="O40" s="653"/>
      <c r="P40" s="653"/>
      <c r="Q40" s="654"/>
      <c r="R40" s="655">
        <v>2945000</v>
      </c>
      <c r="S40" s="656"/>
      <c r="T40" s="656"/>
      <c r="U40" s="656"/>
      <c r="V40" s="656"/>
      <c r="W40" s="656"/>
      <c r="X40" s="656"/>
      <c r="Y40" s="657"/>
      <c r="Z40" s="651">
        <v>8.1</v>
      </c>
      <c r="AA40" s="651"/>
      <c r="AB40" s="651"/>
      <c r="AC40" s="651"/>
      <c r="AD40" s="658" t="s">
        <v>128</v>
      </c>
      <c r="AE40" s="658"/>
      <c r="AF40" s="658"/>
      <c r="AG40" s="658"/>
      <c r="AH40" s="658"/>
      <c r="AI40" s="658"/>
      <c r="AJ40" s="658"/>
      <c r="AK40" s="658"/>
      <c r="AL40" s="659" t="s">
        <v>128</v>
      </c>
      <c r="AM40" s="660"/>
      <c r="AN40" s="660"/>
      <c r="AO40" s="661"/>
      <c r="AQ40" s="743" t="s">
        <v>344</v>
      </c>
      <c r="AR40" s="744"/>
      <c r="AS40" s="744"/>
      <c r="AT40" s="744"/>
      <c r="AU40" s="744"/>
      <c r="AV40" s="744"/>
      <c r="AW40" s="744"/>
      <c r="AX40" s="744"/>
      <c r="AY40" s="745"/>
      <c r="AZ40" s="655" t="s">
        <v>128</v>
      </c>
      <c r="BA40" s="656"/>
      <c r="BB40" s="656"/>
      <c r="BC40" s="656"/>
      <c r="BD40" s="708"/>
      <c r="BE40" s="708"/>
      <c r="BF40" s="728"/>
      <c r="BG40" s="752" t="s">
        <v>345</v>
      </c>
      <c r="BH40" s="753"/>
      <c r="BI40" s="753"/>
      <c r="BJ40" s="753"/>
      <c r="BK40" s="753"/>
      <c r="BL40" s="364"/>
      <c r="BM40" s="681" t="s">
        <v>346</v>
      </c>
      <c r="BN40" s="681"/>
      <c r="BO40" s="681"/>
      <c r="BP40" s="681"/>
      <c r="BQ40" s="681"/>
      <c r="BR40" s="681"/>
      <c r="BS40" s="681"/>
      <c r="BT40" s="681"/>
      <c r="BU40" s="682"/>
      <c r="BV40" s="655">
        <v>97</v>
      </c>
      <c r="BW40" s="656"/>
      <c r="BX40" s="656"/>
      <c r="BY40" s="656"/>
      <c r="BZ40" s="656"/>
      <c r="CA40" s="656"/>
      <c r="CB40" s="675"/>
      <c r="CD40" s="680" t="s">
        <v>347</v>
      </c>
      <c r="CE40" s="681"/>
      <c r="CF40" s="681"/>
      <c r="CG40" s="681"/>
      <c r="CH40" s="681"/>
      <c r="CI40" s="681"/>
      <c r="CJ40" s="681"/>
      <c r="CK40" s="681"/>
      <c r="CL40" s="681"/>
      <c r="CM40" s="681"/>
      <c r="CN40" s="681"/>
      <c r="CO40" s="681"/>
      <c r="CP40" s="681"/>
      <c r="CQ40" s="682"/>
      <c r="CR40" s="655">
        <v>3000</v>
      </c>
      <c r="CS40" s="656"/>
      <c r="CT40" s="656"/>
      <c r="CU40" s="656"/>
      <c r="CV40" s="656"/>
      <c r="CW40" s="656"/>
      <c r="CX40" s="656"/>
      <c r="CY40" s="657"/>
      <c r="CZ40" s="659">
        <v>0</v>
      </c>
      <c r="DA40" s="703"/>
      <c r="DB40" s="703"/>
      <c r="DC40" s="710"/>
      <c r="DD40" s="674" t="s">
        <v>128</v>
      </c>
      <c r="DE40" s="656"/>
      <c r="DF40" s="656"/>
      <c r="DG40" s="656"/>
      <c r="DH40" s="656"/>
      <c r="DI40" s="656"/>
      <c r="DJ40" s="656"/>
      <c r="DK40" s="657"/>
      <c r="DL40" s="674" t="s">
        <v>128</v>
      </c>
      <c r="DM40" s="656"/>
      <c r="DN40" s="656"/>
      <c r="DO40" s="656"/>
      <c r="DP40" s="656"/>
      <c r="DQ40" s="656"/>
      <c r="DR40" s="656"/>
      <c r="DS40" s="656"/>
      <c r="DT40" s="656"/>
      <c r="DU40" s="656"/>
      <c r="DV40" s="657"/>
      <c r="DW40" s="659" t="s">
        <v>128</v>
      </c>
      <c r="DX40" s="703"/>
      <c r="DY40" s="703"/>
      <c r="DZ40" s="703"/>
      <c r="EA40" s="703"/>
      <c r="EB40" s="703"/>
      <c r="EC40" s="704"/>
    </row>
    <row r="41" spans="2:133" ht="11.25" customHeight="1" x14ac:dyDescent="0.2">
      <c r="B41" s="652" t="s">
        <v>348</v>
      </c>
      <c r="C41" s="653"/>
      <c r="D41" s="653"/>
      <c r="E41" s="653"/>
      <c r="F41" s="653"/>
      <c r="G41" s="653"/>
      <c r="H41" s="653"/>
      <c r="I41" s="653"/>
      <c r="J41" s="653"/>
      <c r="K41" s="653"/>
      <c r="L41" s="653"/>
      <c r="M41" s="653"/>
      <c r="N41" s="653"/>
      <c r="O41" s="653"/>
      <c r="P41" s="653"/>
      <c r="Q41" s="654"/>
      <c r="R41" s="655" t="s">
        <v>128</v>
      </c>
      <c r="S41" s="656"/>
      <c r="T41" s="656"/>
      <c r="U41" s="656"/>
      <c r="V41" s="656"/>
      <c r="W41" s="656"/>
      <c r="X41" s="656"/>
      <c r="Y41" s="657"/>
      <c r="Z41" s="651" t="s">
        <v>128</v>
      </c>
      <c r="AA41" s="651"/>
      <c r="AB41" s="651"/>
      <c r="AC41" s="651"/>
      <c r="AD41" s="658" t="s">
        <v>128</v>
      </c>
      <c r="AE41" s="658"/>
      <c r="AF41" s="658"/>
      <c r="AG41" s="658"/>
      <c r="AH41" s="658"/>
      <c r="AI41" s="658"/>
      <c r="AJ41" s="658"/>
      <c r="AK41" s="658"/>
      <c r="AL41" s="659" t="s">
        <v>128</v>
      </c>
      <c r="AM41" s="660"/>
      <c r="AN41" s="660"/>
      <c r="AO41" s="661"/>
      <c r="AQ41" s="743" t="s">
        <v>349</v>
      </c>
      <c r="AR41" s="744"/>
      <c r="AS41" s="744"/>
      <c r="AT41" s="744"/>
      <c r="AU41" s="744"/>
      <c r="AV41" s="744"/>
      <c r="AW41" s="744"/>
      <c r="AX41" s="744"/>
      <c r="AY41" s="745"/>
      <c r="AZ41" s="655">
        <v>499240</v>
      </c>
      <c r="BA41" s="656"/>
      <c r="BB41" s="656"/>
      <c r="BC41" s="656"/>
      <c r="BD41" s="708"/>
      <c r="BE41" s="708"/>
      <c r="BF41" s="728"/>
      <c r="BG41" s="752"/>
      <c r="BH41" s="753"/>
      <c r="BI41" s="753"/>
      <c r="BJ41" s="753"/>
      <c r="BK41" s="753"/>
      <c r="BL41" s="364"/>
      <c r="BM41" s="681" t="s">
        <v>350</v>
      </c>
      <c r="BN41" s="681"/>
      <c r="BO41" s="681"/>
      <c r="BP41" s="681"/>
      <c r="BQ41" s="681"/>
      <c r="BR41" s="681"/>
      <c r="BS41" s="681"/>
      <c r="BT41" s="681"/>
      <c r="BU41" s="682"/>
      <c r="BV41" s="655" t="s">
        <v>128</v>
      </c>
      <c r="BW41" s="656"/>
      <c r="BX41" s="656"/>
      <c r="BY41" s="656"/>
      <c r="BZ41" s="656"/>
      <c r="CA41" s="656"/>
      <c r="CB41" s="675"/>
      <c r="CD41" s="680" t="s">
        <v>351</v>
      </c>
      <c r="CE41" s="681"/>
      <c r="CF41" s="681"/>
      <c r="CG41" s="681"/>
      <c r="CH41" s="681"/>
      <c r="CI41" s="681"/>
      <c r="CJ41" s="681"/>
      <c r="CK41" s="681"/>
      <c r="CL41" s="681"/>
      <c r="CM41" s="681"/>
      <c r="CN41" s="681"/>
      <c r="CO41" s="681"/>
      <c r="CP41" s="681"/>
      <c r="CQ41" s="682"/>
      <c r="CR41" s="655" t="s">
        <v>128</v>
      </c>
      <c r="CS41" s="708"/>
      <c r="CT41" s="708"/>
      <c r="CU41" s="708"/>
      <c r="CV41" s="708"/>
      <c r="CW41" s="708"/>
      <c r="CX41" s="708"/>
      <c r="CY41" s="709"/>
      <c r="CZ41" s="659" t="s">
        <v>128</v>
      </c>
      <c r="DA41" s="703"/>
      <c r="DB41" s="703"/>
      <c r="DC41" s="710"/>
      <c r="DD41" s="674" t="s">
        <v>128</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352</v>
      </c>
      <c r="C42" s="653"/>
      <c r="D42" s="653"/>
      <c r="E42" s="653"/>
      <c r="F42" s="653"/>
      <c r="G42" s="653"/>
      <c r="H42" s="653"/>
      <c r="I42" s="653"/>
      <c r="J42" s="653"/>
      <c r="K42" s="653"/>
      <c r="L42" s="653"/>
      <c r="M42" s="653"/>
      <c r="N42" s="653"/>
      <c r="O42" s="653"/>
      <c r="P42" s="653"/>
      <c r="Q42" s="654"/>
      <c r="R42" s="655" t="s">
        <v>128</v>
      </c>
      <c r="S42" s="656"/>
      <c r="T42" s="656"/>
      <c r="U42" s="656"/>
      <c r="V42" s="656"/>
      <c r="W42" s="656"/>
      <c r="X42" s="656"/>
      <c r="Y42" s="657"/>
      <c r="Z42" s="651" t="s">
        <v>128</v>
      </c>
      <c r="AA42" s="651"/>
      <c r="AB42" s="651"/>
      <c r="AC42" s="651"/>
      <c r="AD42" s="658" t="s">
        <v>128</v>
      </c>
      <c r="AE42" s="658"/>
      <c r="AF42" s="658"/>
      <c r="AG42" s="658"/>
      <c r="AH42" s="658"/>
      <c r="AI42" s="658"/>
      <c r="AJ42" s="658"/>
      <c r="AK42" s="658"/>
      <c r="AL42" s="659" t="s">
        <v>128</v>
      </c>
      <c r="AM42" s="660"/>
      <c r="AN42" s="660"/>
      <c r="AO42" s="661"/>
      <c r="AQ42" s="759" t="s">
        <v>353</v>
      </c>
      <c r="AR42" s="760"/>
      <c r="AS42" s="760"/>
      <c r="AT42" s="760"/>
      <c r="AU42" s="760"/>
      <c r="AV42" s="760"/>
      <c r="AW42" s="760"/>
      <c r="AX42" s="760"/>
      <c r="AY42" s="761"/>
      <c r="AZ42" s="756">
        <v>1569934</v>
      </c>
      <c r="BA42" s="757"/>
      <c r="BB42" s="757"/>
      <c r="BC42" s="757"/>
      <c r="BD42" s="730"/>
      <c r="BE42" s="730"/>
      <c r="BF42" s="732"/>
      <c r="BG42" s="754"/>
      <c r="BH42" s="755"/>
      <c r="BI42" s="755"/>
      <c r="BJ42" s="755"/>
      <c r="BK42" s="755"/>
      <c r="BL42" s="365"/>
      <c r="BM42" s="688" t="s">
        <v>354</v>
      </c>
      <c r="BN42" s="688"/>
      <c r="BO42" s="688"/>
      <c r="BP42" s="688"/>
      <c r="BQ42" s="688"/>
      <c r="BR42" s="688"/>
      <c r="BS42" s="688"/>
      <c r="BT42" s="688"/>
      <c r="BU42" s="689"/>
      <c r="BV42" s="756">
        <v>314</v>
      </c>
      <c r="BW42" s="757"/>
      <c r="BX42" s="757"/>
      <c r="BY42" s="757"/>
      <c r="BZ42" s="757"/>
      <c r="CA42" s="757"/>
      <c r="CB42" s="758"/>
      <c r="CD42" s="652" t="s">
        <v>355</v>
      </c>
      <c r="CE42" s="653"/>
      <c r="CF42" s="653"/>
      <c r="CG42" s="653"/>
      <c r="CH42" s="653"/>
      <c r="CI42" s="653"/>
      <c r="CJ42" s="653"/>
      <c r="CK42" s="653"/>
      <c r="CL42" s="653"/>
      <c r="CM42" s="653"/>
      <c r="CN42" s="653"/>
      <c r="CO42" s="653"/>
      <c r="CP42" s="653"/>
      <c r="CQ42" s="654"/>
      <c r="CR42" s="655">
        <v>3540607</v>
      </c>
      <c r="CS42" s="708"/>
      <c r="CT42" s="708"/>
      <c r="CU42" s="708"/>
      <c r="CV42" s="708"/>
      <c r="CW42" s="708"/>
      <c r="CX42" s="708"/>
      <c r="CY42" s="709"/>
      <c r="CZ42" s="659">
        <v>10.4</v>
      </c>
      <c r="DA42" s="703"/>
      <c r="DB42" s="703"/>
      <c r="DC42" s="710"/>
      <c r="DD42" s="674">
        <v>649229</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356</v>
      </c>
      <c r="C43" s="653"/>
      <c r="D43" s="653"/>
      <c r="E43" s="653"/>
      <c r="F43" s="653"/>
      <c r="G43" s="653"/>
      <c r="H43" s="653"/>
      <c r="I43" s="653"/>
      <c r="J43" s="653"/>
      <c r="K43" s="653"/>
      <c r="L43" s="653"/>
      <c r="M43" s="653"/>
      <c r="N43" s="653"/>
      <c r="O43" s="653"/>
      <c r="P43" s="653"/>
      <c r="Q43" s="654"/>
      <c r="R43" s="655">
        <v>1100000</v>
      </c>
      <c r="S43" s="656"/>
      <c r="T43" s="656"/>
      <c r="U43" s="656"/>
      <c r="V43" s="656"/>
      <c r="W43" s="656"/>
      <c r="X43" s="656"/>
      <c r="Y43" s="657"/>
      <c r="Z43" s="651">
        <v>3</v>
      </c>
      <c r="AA43" s="651"/>
      <c r="AB43" s="651"/>
      <c r="AC43" s="651"/>
      <c r="AD43" s="658" t="s">
        <v>128</v>
      </c>
      <c r="AE43" s="658"/>
      <c r="AF43" s="658"/>
      <c r="AG43" s="658"/>
      <c r="AH43" s="658"/>
      <c r="AI43" s="658"/>
      <c r="AJ43" s="658"/>
      <c r="AK43" s="658"/>
      <c r="AL43" s="659" t="s">
        <v>128</v>
      </c>
      <c r="AM43" s="660"/>
      <c r="AN43" s="660"/>
      <c r="AO43" s="661"/>
      <c r="BV43" s="219"/>
      <c r="BW43" s="219"/>
      <c r="BX43" s="219"/>
      <c r="BY43" s="219"/>
      <c r="BZ43" s="219"/>
      <c r="CA43" s="219"/>
      <c r="CB43" s="219"/>
      <c r="CD43" s="652" t="s">
        <v>357</v>
      </c>
      <c r="CE43" s="653"/>
      <c r="CF43" s="653"/>
      <c r="CG43" s="653"/>
      <c r="CH43" s="653"/>
      <c r="CI43" s="653"/>
      <c r="CJ43" s="653"/>
      <c r="CK43" s="653"/>
      <c r="CL43" s="653"/>
      <c r="CM43" s="653"/>
      <c r="CN43" s="653"/>
      <c r="CO43" s="653"/>
      <c r="CP43" s="653"/>
      <c r="CQ43" s="654"/>
      <c r="CR43" s="655">
        <v>54171</v>
      </c>
      <c r="CS43" s="708"/>
      <c r="CT43" s="708"/>
      <c r="CU43" s="708"/>
      <c r="CV43" s="708"/>
      <c r="CW43" s="708"/>
      <c r="CX43" s="708"/>
      <c r="CY43" s="709"/>
      <c r="CZ43" s="659">
        <v>0.2</v>
      </c>
      <c r="DA43" s="703"/>
      <c r="DB43" s="703"/>
      <c r="DC43" s="710"/>
      <c r="DD43" s="674">
        <v>11123</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358</v>
      </c>
      <c r="C44" s="706"/>
      <c r="D44" s="706"/>
      <c r="E44" s="706"/>
      <c r="F44" s="706"/>
      <c r="G44" s="706"/>
      <c r="H44" s="706"/>
      <c r="I44" s="706"/>
      <c r="J44" s="706"/>
      <c r="K44" s="706"/>
      <c r="L44" s="706"/>
      <c r="M44" s="706"/>
      <c r="N44" s="706"/>
      <c r="O44" s="706"/>
      <c r="P44" s="706"/>
      <c r="Q44" s="707"/>
      <c r="R44" s="756">
        <v>36498093</v>
      </c>
      <c r="S44" s="757"/>
      <c r="T44" s="757"/>
      <c r="U44" s="757"/>
      <c r="V44" s="757"/>
      <c r="W44" s="757"/>
      <c r="X44" s="757"/>
      <c r="Y44" s="762"/>
      <c r="Z44" s="763">
        <v>100</v>
      </c>
      <c r="AA44" s="763"/>
      <c r="AB44" s="763"/>
      <c r="AC44" s="763"/>
      <c r="AD44" s="764">
        <v>17523610</v>
      </c>
      <c r="AE44" s="764"/>
      <c r="AF44" s="764"/>
      <c r="AG44" s="764"/>
      <c r="AH44" s="764"/>
      <c r="AI44" s="764"/>
      <c r="AJ44" s="764"/>
      <c r="AK44" s="764"/>
      <c r="AL44" s="765">
        <v>100</v>
      </c>
      <c r="AM44" s="731"/>
      <c r="AN44" s="731"/>
      <c r="AO44" s="766"/>
      <c r="CD44" s="767" t="s">
        <v>305</v>
      </c>
      <c r="CE44" s="768"/>
      <c r="CF44" s="652" t="s">
        <v>359</v>
      </c>
      <c r="CG44" s="653"/>
      <c r="CH44" s="653"/>
      <c r="CI44" s="653"/>
      <c r="CJ44" s="653"/>
      <c r="CK44" s="653"/>
      <c r="CL44" s="653"/>
      <c r="CM44" s="653"/>
      <c r="CN44" s="653"/>
      <c r="CO44" s="653"/>
      <c r="CP44" s="653"/>
      <c r="CQ44" s="654"/>
      <c r="CR44" s="655">
        <v>3540607</v>
      </c>
      <c r="CS44" s="656"/>
      <c r="CT44" s="656"/>
      <c r="CU44" s="656"/>
      <c r="CV44" s="656"/>
      <c r="CW44" s="656"/>
      <c r="CX44" s="656"/>
      <c r="CY44" s="657"/>
      <c r="CZ44" s="659">
        <v>10.4</v>
      </c>
      <c r="DA44" s="660"/>
      <c r="DB44" s="660"/>
      <c r="DC44" s="683"/>
      <c r="DD44" s="674">
        <v>649229</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360</v>
      </c>
      <c r="CG45" s="653"/>
      <c r="CH45" s="653"/>
      <c r="CI45" s="653"/>
      <c r="CJ45" s="653"/>
      <c r="CK45" s="653"/>
      <c r="CL45" s="653"/>
      <c r="CM45" s="653"/>
      <c r="CN45" s="653"/>
      <c r="CO45" s="653"/>
      <c r="CP45" s="653"/>
      <c r="CQ45" s="654"/>
      <c r="CR45" s="655">
        <v>2217554</v>
      </c>
      <c r="CS45" s="708"/>
      <c r="CT45" s="708"/>
      <c r="CU45" s="708"/>
      <c r="CV45" s="708"/>
      <c r="CW45" s="708"/>
      <c r="CX45" s="708"/>
      <c r="CY45" s="709"/>
      <c r="CZ45" s="659">
        <v>6.5</v>
      </c>
      <c r="DA45" s="703"/>
      <c r="DB45" s="703"/>
      <c r="DC45" s="710"/>
      <c r="DD45" s="674">
        <v>132154</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362</v>
      </c>
      <c r="CG46" s="653"/>
      <c r="CH46" s="653"/>
      <c r="CI46" s="653"/>
      <c r="CJ46" s="653"/>
      <c r="CK46" s="653"/>
      <c r="CL46" s="653"/>
      <c r="CM46" s="653"/>
      <c r="CN46" s="653"/>
      <c r="CO46" s="653"/>
      <c r="CP46" s="653"/>
      <c r="CQ46" s="654"/>
      <c r="CR46" s="655">
        <v>1243398</v>
      </c>
      <c r="CS46" s="656"/>
      <c r="CT46" s="656"/>
      <c r="CU46" s="656"/>
      <c r="CV46" s="656"/>
      <c r="CW46" s="656"/>
      <c r="CX46" s="656"/>
      <c r="CY46" s="657"/>
      <c r="CZ46" s="659">
        <v>3.7</v>
      </c>
      <c r="DA46" s="660"/>
      <c r="DB46" s="660"/>
      <c r="DC46" s="683"/>
      <c r="DD46" s="674">
        <v>513626</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363</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364</v>
      </c>
      <c r="CG47" s="653"/>
      <c r="CH47" s="653"/>
      <c r="CI47" s="653"/>
      <c r="CJ47" s="653"/>
      <c r="CK47" s="653"/>
      <c r="CL47" s="653"/>
      <c r="CM47" s="653"/>
      <c r="CN47" s="653"/>
      <c r="CO47" s="653"/>
      <c r="CP47" s="653"/>
      <c r="CQ47" s="654"/>
      <c r="CR47" s="655" t="s">
        <v>128</v>
      </c>
      <c r="CS47" s="708"/>
      <c r="CT47" s="708"/>
      <c r="CU47" s="708"/>
      <c r="CV47" s="708"/>
      <c r="CW47" s="708"/>
      <c r="CX47" s="708"/>
      <c r="CY47" s="709"/>
      <c r="CZ47" s="659" t="s">
        <v>128</v>
      </c>
      <c r="DA47" s="703"/>
      <c r="DB47" s="703"/>
      <c r="DC47" s="710"/>
      <c r="DD47" s="674" t="s">
        <v>128</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365</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366</v>
      </c>
      <c r="CG48" s="653"/>
      <c r="CH48" s="653"/>
      <c r="CI48" s="653"/>
      <c r="CJ48" s="653"/>
      <c r="CK48" s="653"/>
      <c r="CL48" s="653"/>
      <c r="CM48" s="653"/>
      <c r="CN48" s="653"/>
      <c r="CO48" s="653"/>
      <c r="CP48" s="653"/>
      <c r="CQ48" s="654"/>
      <c r="CR48" s="655" t="s">
        <v>128</v>
      </c>
      <c r="CS48" s="656"/>
      <c r="CT48" s="656"/>
      <c r="CU48" s="656"/>
      <c r="CV48" s="656"/>
      <c r="CW48" s="656"/>
      <c r="CX48" s="656"/>
      <c r="CY48" s="657"/>
      <c r="CZ48" s="659" t="s">
        <v>128</v>
      </c>
      <c r="DA48" s="660"/>
      <c r="DB48" s="660"/>
      <c r="DC48" s="683"/>
      <c r="DD48" s="674" t="s">
        <v>128</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367</v>
      </c>
      <c r="CE49" s="706"/>
      <c r="CF49" s="706"/>
      <c r="CG49" s="706"/>
      <c r="CH49" s="706"/>
      <c r="CI49" s="706"/>
      <c r="CJ49" s="706"/>
      <c r="CK49" s="706"/>
      <c r="CL49" s="706"/>
      <c r="CM49" s="706"/>
      <c r="CN49" s="706"/>
      <c r="CO49" s="706"/>
      <c r="CP49" s="706"/>
      <c r="CQ49" s="707"/>
      <c r="CR49" s="756">
        <v>34012024</v>
      </c>
      <c r="CS49" s="730"/>
      <c r="CT49" s="730"/>
      <c r="CU49" s="730"/>
      <c r="CV49" s="730"/>
      <c r="CW49" s="730"/>
      <c r="CX49" s="730"/>
      <c r="CY49" s="775"/>
      <c r="CZ49" s="765">
        <v>100</v>
      </c>
      <c r="DA49" s="776"/>
      <c r="DB49" s="776"/>
      <c r="DC49" s="777"/>
      <c r="DD49" s="778">
        <v>20747272</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5jEwRP8OEvDrRJTAI57O1H4qX7/LDiHEwYBfpu/YXnAfp/LOj2z1vpc7Pf4cufq9Uu0vm2ZWWhMvRVETs1g1A==" saltValue="Xy4sE5jP4uY57K0bq4G7ew=="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390</v>
      </c>
      <c r="C7" s="1112"/>
      <c r="D7" s="1112"/>
      <c r="E7" s="1112"/>
      <c r="F7" s="1112"/>
      <c r="G7" s="1112"/>
      <c r="H7" s="1112"/>
      <c r="I7" s="1112"/>
      <c r="J7" s="1112"/>
      <c r="K7" s="1112"/>
      <c r="L7" s="1112"/>
      <c r="M7" s="1112"/>
      <c r="N7" s="1112"/>
      <c r="O7" s="1112"/>
      <c r="P7" s="1113"/>
      <c r="Q7" s="1166">
        <v>36634</v>
      </c>
      <c r="R7" s="1167"/>
      <c r="S7" s="1167"/>
      <c r="T7" s="1167"/>
      <c r="U7" s="1167"/>
      <c r="V7" s="1167">
        <v>34150</v>
      </c>
      <c r="W7" s="1167"/>
      <c r="X7" s="1167"/>
      <c r="Y7" s="1167"/>
      <c r="Z7" s="1167"/>
      <c r="AA7" s="1167">
        <v>2484</v>
      </c>
      <c r="AB7" s="1167"/>
      <c r="AC7" s="1167"/>
      <c r="AD7" s="1167"/>
      <c r="AE7" s="1168"/>
      <c r="AF7" s="1169">
        <v>1751</v>
      </c>
      <c r="AG7" s="1170"/>
      <c r="AH7" s="1170"/>
      <c r="AI7" s="1170"/>
      <c r="AJ7" s="1171"/>
      <c r="AK7" s="1172">
        <v>933</v>
      </c>
      <c r="AL7" s="1173"/>
      <c r="AM7" s="1173"/>
      <c r="AN7" s="1173"/>
      <c r="AO7" s="1173"/>
      <c r="AP7" s="1173">
        <v>22552</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2">
      <c r="A8" s="234">
        <v>2</v>
      </c>
      <c r="B8" s="1094" t="s">
        <v>391</v>
      </c>
      <c r="C8" s="1095"/>
      <c r="D8" s="1095"/>
      <c r="E8" s="1095"/>
      <c r="F8" s="1095"/>
      <c r="G8" s="1095"/>
      <c r="H8" s="1095"/>
      <c r="I8" s="1095"/>
      <c r="J8" s="1095"/>
      <c r="K8" s="1095"/>
      <c r="L8" s="1095"/>
      <c r="M8" s="1095"/>
      <c r="N8" s="1095"/>
      <c r="O8" s="1095"/>
      <c r="P8" s="1096"/>
      <c r="Q8" s="1102">
        <v>1</v>
      </c>
      <c r="R8" s="1103"/>
      <c r="S8" s="1103"/>
      <c r="T8" s="1103"/>
      <c r="U8" s="1103"/>
      <c r="V8" s="1103">
        <v>1</v>
      </c>
      <c r="W8" s="1103"/>
      <c r="X8" s="1103"/>
      <c r="Y8" s="1103"/>
      <c r="Z8" s="1103"/>
      <c r="AA8" s="1103">
        <v>0</v>
      </c>
      <c r="AB8" s="1103"/>
      <c r="AC8" s="1103"/>
      <c r="AD8" s="1103"/>
      <c r="AE8" s="1104"/>
      <c r="AF8" s="1099">
        <v>0</v>
      </c>
      <c r="AG8" s="1100"/>
      <c r="AH8" s="1100"/>
      <c r="AI8" s="1100"/>
      <c r="AJ8" s="1101"/>
      <c r="AK8" s="1144">
        <v>0</v>
      </c>
      <c r="AL8" s="1145"/>
      <c r="AM8" s="1145"/>
      <c r="AN8" s="1145"/>
      <c r="AO8" s="1145"/>
      <c r="AP8" s="1145">
        <v>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thickBot="1" x14ac:dyDescent="0.25">
      <c r="A9" s="234">
        <v>3</v>
      </c>
      <c r="B9" s="1094" t="s">
        <v>392</v>
      </c>
      <c r="C9" s="1095"/>
      <c r="D9" s="1095"/>
      <c r="E9" s="1095"/>
      <c r="F9" s="1095"/>
      <c r="G9" s="1095"/>
      <c r="H9" s="1095"/>
      <c r="I9" s="1095"/>
      <c r="J9" s="1095"/>
      <c r="K9" s="1095"/>
      <c r="L9" s="1095"/>
      <c r="M9" s="1095"/>
      <c r="N9" s="1095"/>
      <c r="O9" s="1095"/>
      <c r="P9" s="1096"/>
      <c r="Q9" s="1102">
        <v>10</v>
      </c>
      <c r="R9" s="1103"/>
      <c r="S9" s="1103"/>
      <c r="T9" s="1103"/>
      <c r="U9" s="1103"/>
      <c r="V9" s="1103">
        <v>9</v>
      </c>
      <c r="W9" s="1103"/>
      <c r="X9" s="1103"/>
      <c r="Y9" s="1103"/>
      <c r="Z9" s="1103"/>
      <c r="AA9" s="1103">
        <v>1</v>
      </c>
      <c r="AB9" s="1103"/>
      <c r="AC9" s="1103"/>
      <c r="AD9" s="1103"/>
      <c r="AE9" s="1104"/>
      <c r="AF9" s="1099">
        <v>1</v>
      </c>
      <c r="AG9" s="1100"/>
      <c r="AH9" s="1100"/>
      <c r="AI9" s="1100"/>
      <c r="AJ9" s="1101"/>
      <c r="AK9" s="1144">
        <v>0</v>
      </c>
      <c r="AL9" s="1145"/>
      <c r="AM9" s="1145"/>
      <c r="AN9" s="1145"/>
      <c r="AO9" s="1145"/>
      <c r="AP9" s="1145">
        <v>0</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hidden="1"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hidden="1"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hidden="1"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hidden="1"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hidden="1"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hidden="1"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hidden="1"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hidden="1"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hidden="1"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hidden="1"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hidden="1"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hidden="1"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394</v>
      </c>
      <c r="B23" s="1001" t="s">
        <v>395</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1753</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396</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373</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407</v>
      </c>
      <c r="C28" s="1112"/>
      <c r="D28" s="1112"/>
      <c r="E28" s="1112"/>
      <c r="F28" s="1112"/>
      <c r="G28" s="1112"/>
      <c r="H28" s="1112"/>
      <c r="I28" s="1112"/>
      <c r="J28" s="1112"/>
      <c r="K28" s="1112"/>
      <c r="L28" s="1112"/>
      <c r="M28" s="1112"/>
      <c r="N28" s="1112"/>
      <c r="O28" s="1112"/>
      <c r="P28" s="1113"/>
      <c r="Q28" s="1114">
        <v>6900</v>
      </c>
      <c r="R28" s="1115"/>
      <c r="S28" s="1115"/>
      <c r="T28" s="1115"/>
      <c r="U28" s="1115"/>
      <c r="V28" s="1115">
        <v>6835</v>
      </c>
      <c r="W28" s="1115"/>
      <c r="X28" s="1115"/>
      <c r="Y28" s="1115"/>
      <c r="Z28" s="1115"/>
      <c r="AA28" s="1115">
        <v>65</v>
      </c>
      <c r="AB28" s="1115"/>
      <c r="AC28" s="1115"/>
      <c r="AD28" s="1115"/>
      <c r="AE28" s="1116"/>
      <c r="AF28" s="1117">
        <v>65</v>
      </c>
      <c r="AG28" s="1115"/>
      <c r="AH28" s="1115"/>
      <c r="AI28" s="1115"/>
      <c r="AJ28" s="1118"/>
      <c r="AK28" s="1106">
        <v>499</v>
      </c>
      <c r="AL28" s="1107"/>
      <c r="AM28" s="1107"/>
      <c r="AN28" s="1107"/>
      <c r="AO28" s="1107"/>
      <c r="AP28" s="1107">
        <v>0</v>
      </c>
      <c r="AQ28" s="1107"/>
      <c r="AR28" s="1107"/>
      <c r="AS28" s="1107"/>
      <c r="AT28" s="1107"/>
      <c r="AU28" s="1107">
        <v>0</v>
      </c>
      <c r="AV28" s="1107"/>
      <c r="AW28" s="1107"/>
      <c r="AX28" s="1107"/>
      <c r="AY28" s="1107"/>
      <c r="AZ28" s="1108" t="s">
        <v>525</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408</v>
      </c>
      <c r="C29" s="1095"/>
      <c r="D29" s="1095"/>
      <c r="E29" s="1095"/>
      <c r="F29" s="1095"/>
      <c r="G29" s="1095"/>
      <c r="H29" s="1095"/>
      <c r="I29" s="1095"/>
      <c r="J29" s="1095"/>
      <c r="K29" s="1095"/>
      <c r="L29" s="1095"/>
      <c r="M29" s="1095"/>
      <c r="N29" s="1095"/>
      <c r="O29" s="1095"/>
      <c r="P29" s="1096"/>
      <c r="Q29" s="1102">
        <v>820</v>
      </c>
      <c r="R29" s="1103"/>
      <c r="S29" s="1103"/>
      <c r="T29" s="1103"/>
      <c r="U29" s="1103"/>
      <c r="V29" s="1103">
        <v>819</v>
      </c>
      <c r="W29" s="1103"/>
      <c r="X29" s="1103"/>
      <c r="Y29" s="1103"/>
      <c r="Z29" s="1103"/>
      <c r="AA29" s="1103">
        <v>1</v>
      </c>
      <c r="AB29" s="1103"/>
      <c r="AC29" s="1103"/>
      <c r="AD29" s="1103"/>
      <c r="AE29" s="1104"/>
      <c r="AF29" s="1099">
        <v>1</v>
      </c>
      <c r="AG29" s="1100"/>
      <c r="AH29" s="1100"/>
      <c r="AI29" s="1100"/>
      <c r="AJ29" s="1101"/>
      <c r="AK29" s="1044">
        <v>217</v>
      </c>
      <c r="AL29" s="1035"/>
      <c r="AM29" s="1035"/>
      <c r="AN29" s="1035"/>
      <c r="AO29" s="1035"/>
      <c r="AP29" s="1035">
        <v>0</v>
      </c>
      <c r="AQ29" s="1035"/>
      <c r="AR29" s="1035"/>
      <c r="AS29" s="1035"/>
      <c r="AT29" s="1035"/>
      <c r="AU29" s="1035">
        <v>0</v>
      </c>
      <c r="AV29" s="1035"/>
      <c r="AW29" s="1035"/>
      <c r="AX29" s="1035"/>
      <c r="AY29" s="1035"/>
      <c r="AZ29" s="1105" t="s">
        <v>525</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409</v>
      </c>
      <c r="C30" s="1095"/>
      <c r="D30" s="1095"/>
      <c r="E30" s="1095"/>
      <c r="F30" s="1095"/>
      <c r="G30" s="1095"/>
      <c r="H30" s="1095"/>
      <c r="I30" s="1095"/>
      <c r="J30" s="1095"/>
      <c r="K30" s="1095"/>
      <c r="L30" s="1095"/>
      <c r="M30" s="1095"/>
      <c r="N30" s="1095"/>
      <c r="O30" s="1095"/>
      <c r="P30" s="1096"/>
      <c r="Q30" s="1102">
        <v>4979</v>
      </c>
      <c r="R30" s="1103"/>
      <c r="S30" s="1103"/>
      <c r="T30" s="1103"/>
      <c r="U30" s="1103"/>
      <c r="V30" s="1103">
        <v>4889</v>
      </c>
      <c r="W30" s="1103"/>
      <c r="X30" s="1103"/>
      <c r="Y30" s="1103"/>
      <c r="Z30" s="1103"/>
      <c r="AA30" s="1103">
        <v>90</v>
      </c>
      <c r="AB30" s="1103"/>
      <c r="AC30" s="1103"/>
      <c r="AD30" s="1103"/>
      <c r="AE30" s="1104"/>
      <c r="AF30" s="1099">
        <v>90</v>
      </c>
      <c r="AG30" s="1100"/>
      <c r="AH30" s="1100"/>
      <c r="AI30" s="1100"/>
      <c r="AJ30" s="1101"/>
      <c r="AK30" s="1044">
        <v>753</v>
      </c>
      <c r="AL30" s="1035"/>
      <c r="AM30" s="1035"/>
      <c r="AN30" s="1035"/>
      <c r="AO30" s="1035"/>
      <c r="AP30" s="1035">
        <v>0</v>
      </c>
      <c r="AQ30" s="1035"/>
      <c r="AR30" s="1035"/>
      <c r="AS30" s="1035"/>
      <c r="AT30" s="1035"/>
      <c r="AU30" s="1035">
        <v>0</v>
      </c>
      <c r="AV30" s="1035"/>
      <c r="AW30" s="1035"/>
      <c r="AX30" s="1035"/>
      <c r="AY30" s="1035"/>
      <c r="AZ30" s="1105" t="s">
        <v>525</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410</v>
      </c>
      <c r="C31" s="1095"/>
      <c r="D31" s="1095"/>
      <c r="E31" s="1095"/>
      <c r="F31" s="1095"/>
      <c r="G31" s="1095"/>
      <c r="H31" s="1095"/>
      <c r="I31" s="1095"/>
      <c r="J31" s="1095"/>
      <c r="K31" s="1095"/>
      <c r="L31" s="1095"/>
      <c r="M31" s="1095"/>
      <c r="N31" s="1095"/>
      <c r="O31" s="1095"/>
      <c r="P31" s="1096"/>
      <c r="Q31" s="1102">
        <v>15</v>
      </c>
      <c r="R31" s="1103"/>
      <c r="S31" s="1103"/>
      <c r="T31" s="1103"/>
      <c r="U31" s="1103"/>
      <c r="V31" s="1103">
        <v>15</v>
      </c>
      <c r="W31" s="1103"/>
      <c r="X31" s="1103"/>
      <c r="Y31" s="1103"/>
      <c r="Z31" s="1103"/>
      <c r="AA31" s="1103">
        <v>0</v>
      </c>
      <c r="AB31" s="1103"/>
      <c r="AC31" s="1103"/>
      <c r="AD31" s="1103"/>
      <c r="AE31" s="1104"/>
      <c r="AF31" s="1099">
        <v>1</v>
      </c>
      <c r="AG31" s="1100"/>
      <c r="AH31" s="1100"/>
      <c r="AI31" s="1100"/>
      <c r="AJ31" s="1101"/>
      <c r="AK31" s="1044">
        <v>1</v>
      </c>
      <c r="AL31" s="1035"/>
      <c r="AM31" s="1035"/>
      <c r="AN31" s="1035"/>
      <c r="AO31" s="1035"/>
      <c r="AP31" s="1035">
        <v>0</v>
      </c>
      <c r="AQ31" s="1035"/>
      <c r="AR31" s="1035"/>
      <c r="AS31" s="1035"/>
      <c r="AT31" s="1035"/>
      <c r="AU31" s="1035">
        <v>0</v>
      </c>
      <c r="AV31" s="1035"/>
      <c r="AW31" s="1035"/>
      <c r="AX31" s="1035"/>
      <c r="AY31" s="1035"/>
      <c r="AZ31" s="1105" t="s">
        <v>525</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411</v>
      </c>
      <c r="C32" s="1095"/>
      <c r="D32" s="1095"/>
      <c r="E32" s="1095"/>
      <c r="F32" s="1095"/>
      <c r="G32" s="1095"/>
      <c r="H32" s="1095"/>
      <c r="I32" s="1095"/>
      <c r="J32" s="1095"/>
      <c r="K32" s="1095"/>
      <c r="L32" s="1095"/>
      <c r="M32" s="1095"/>
      <c r="N32" s="1095"/>
      <c r="O32" s="1095"/>
      <c r="P32" s="1096"/>
      <c r="Q32" s="1102">
        <v>945</v>
      </c>
      <c r="R32" s="1103"/>
      <c r="S32" s="1103"/>
      <c r="T32" s="1103"/>
      <c r="U32" s="1103"/>
      <c r="V32" s="1103">
        <v>691</v>
      </c>
      <c r="W32" s="1103"/>
      <c r="X32" s="1103"/>
      <c r="Y32" s="1103"/>
      <c r="Z32" s="1103"/>
      <c r="AA32" s="1103">
        <v>254</v>
      </c>
      <c r="AB32" s="1103"/>
      <c r="AC32" s="1103"/>
      <c r="AD32" s="1103"/>
      <c r="AE32" s="1104"/>
      <c r="AF32" s="1099">
        <v>1239</v>
      </c>
      <c r="AG32" s="1100"/>
      <c r="AH32" s="1100"/>
      <c r="AI32" s="1100"/>
      <c r="AJ32" s="1101"/>
      <c r="AK32" s="1044">
        <v>1</v>
      </c>
      <c r="AL32" s="1035"/>
      <c r="AM32" s="1035"/>
      <c r="AN32" s="1035"/>
      <c r="AO32" s="1035"/>
      <c r="AP32" s="1035">
        <v>26</v>
      </c>
      <c r="AQ32" s="1035"/>
      <c r="AR32" s="1035"/>
      <c r="AS32" s="1035"/>
      <c r="AT32" s="1035"/>
      <c r="AU32" s="1035">
        <v>0</v>
      </c>
      <c r="AV32" s="1035"/>
      <c r="AW32" s="1035"/>
      <c r="AX32" s="1035"/>
      <c r="AY32" s="1035"/>
      <c r="AZ32" s="1105" t="s">
        <v>525</v>
      </c>
      <c r="BA32" s="1105"/>
      <c r="BB32" s="1105"/>
      <c r="BC32" s="1105"/>
      <c r="BD32" s="1105"/>
      <c r="BE32" s="1036" t="s">
        <v>590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412</v>
      </c>
      <c r="C33" s="1095"/>
      <c r="D33" s="1095"/>
      <c r="E33" s="1095"/>
      <c r="F33" s="1095"/>
      <c r="G33" s="1095"/>
      <c r="H33" s="1095"/>
      <c r="I33" s="1095"/>
      <c r="J33" s="1095"/>
      <c r="K33" s="1095"/>
      <c r="L33" s="1095"/>
      <c r="M33" s="1095"/>
      <c r="N33" s="1095"/>
      <c r="O33" s="1095"/>
      <c r="P33" s="1096"/>
      <c r="Q33" s="1102">
        <v>101</v>
      </c>
      <c r="R33" s="1103"/>
      <c r="S33" s="1103"/>
      <c r="T33" s="1103"/>
      <c r="U33" s="1103"/>
      <c r="V33" s="1103">
        <v>102</v>
      </c>
      <c r="W33" s="1103"/>
      <c r="X33" s="1103"/>
      <c r="Y33" s="1103"/>
      <c r="Z33" s="1103"/>
      <c r="AA33" s="1103">
        <v>-1</v>
      </c>
      <c r="AB33" s="1103"/>
      <c r="AC33" s="1103"/>
      <c r="AD33" s="1103"/>
      <c r="AE33" s="1104"/>
      <c r="AF33" s="1099">
        <v>3</v>
      </c>
      <c r="AG33" s="1100"/>
      <c r="AH33" s="1100"/>
      <c r="AI33" s="1100"/>
      <c r="AJ33" s="1101"/>
      <c r="AK33" s="1044">
        <v>55</v>
      </c>
      <c r="AL33" s="1035"/>
      <c r="AM33" s="1035"/>
      <c r="AN33" s="1035"/>
      <c r="AO33" s="1035"/>
      <c r="AP33" s="1035">
        <v>196</v>
      </c>
      <c r="AQ33" s="1035"/>
      <c r="AR33" s="1035"/>
      <c r="AS33" s="1035"/>
      <c r="AT33" s="1035"/>
      <c r="AU33" s="1035">
        <v>166</v>
      </c>
      <c r="AV33" s="1035"/>
      <c r="AW33" s="1035"/>
      <c r="AX33" s="1035"/>
      <c r="AY33" s="1035"/>
      <c r="AZ33" s="1105" t="s">
        <v>525</v>
      </c>
      <c r="BA33" s="1105"/>
      <c r="BB33" s="1105"/>
      <c r="BC33" s="1105"/>
      <c r="BD33" s="1105"/>
      <c r="BE33" s="1036" t="s">
        <v>590</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413</v>
      </c>
      <c r="C34" s="1095"/>
      <c r="D34" s="1095"/>
      <c r="E34" s="1095"/>
      <c r="F34" s="1095"/>
      <c r="G34" s="1095"/>
      <c r="H34" s="1095"/>
      <c r="I34" s="1095"/>
      <c r="J34" s="1095"/>
      <c r="K34" s="1095"/>
      <c r="L34" s="1095"/>
      <c r="M34" s="1095"/>
      <c r="N34" s="1095"/>
      <c r="O34" s="1095"/>
      <c r="P34" s="1096"/>
      <c r="Q34" s="1102">
        <v>1573</v>
      </c>
      <c r="R34" s="1103"/>
      <c r="S34" s="1103"/>
      <c r="T34" s="1103"/>
      <c r="U34" s="1103"/>
      <c r="V34" s="1103">
        <v>1566</v>
      </c>
      <c r="W34" s="1103"/>
      <c r="X34" s="1103"/>
      <c r="Y34" s="1103"/>
      <c r="Z34" s="1103"/>
      <c r="AA34" s="1103">
        <v>7</v>
      </c>
      <c r="AB34" s="1103"/>
      <c r="AC34" s="1103"/>
      <c r="AD34" s="1103"/>
      <c r="AE34" s="1104"/>
      <c r="AF34" s="1099">
        <v>227</v>
      </c>
      <c r="AG34" s="1100"/>
      <c r="AH34" s="1100"/>
      <c r="AI34" s="1100"/>
      <c r="AJ34" s="1101"/>
      <c r="AK34" s="1044">
        <v>770</v>
      </c>
      <c r="AL34" s="1035"/>
      <c r="AM34" s="1035"/>
      <c r="AN34" s="1035"/>
      <c r="AO34" s="1035"/>
      <c r="AP34" s="1035">
        <v>11687</v>
      </c>
      <c r="AQ34" s="1035"/>
      <c r="AR34" s="1035"/>
      <c r="AS34" s="1035"/>
      <c r="AT34" s="1035"/>
      <c r="AU34" s="1035">
        <v>9069</v>
      </c>
      <c r="AV34" s="1035"/>
      <c r="AW34" s="1035"/>
      <c r="AX34" s="1035"/>
      <c r="AY34" s="1035"/>
      <c r="AZ34" s="1105" t="s">
        <v>525</v>
      </c>
      <c r="BA34" s="1105"/>
      <c r="BB34" s="1105"/>
      <c r="BC34" s="1105"/>
      <c r="BD34" s="1105"/>
      <c r="BE34" s="1036" t="s">
        <v>590</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t="s">
        <v>414</v>
      </c>
      <c r="C35" s="1095"/>
      <c r="D35" s="1095"/>
      <c r="E35" s="1095"/>
      <c r="F35" s="1095"/>
      <c r="G35" s="1095"/>
      <c r="H35" s="1095"/>
      <c r="I35" s="1095"/>
      <c r="J35" s="1095"/>
      <c r="K35" s="1095"/>
      <c r="L35" s="1095"/>
      <c r="M35" s="1095"/>
      <c r="N35" s="1095"/>
      <c r="O35" s="1095"/>
      <c r="P35" s="1096"/>
      <c r="Q35" s="1102">
        <v>11</v>
      </c>
      <c r="R35" s="1103"/>
      <c r="S35" s="1103"/>
      <c r="T35" s="1103"/>
      <c r="U35" s="1103"/>
      <c r="V35" s="1103">
        <v>10</v>
      </c>
      <c r="W35" s="1103"/>
      <c r="X35" s="1103"/>
      <c r="Y35" s="1103"/>
      <c r="Z35" s="1103"/>
      <c r="AA35" s="1103">
        <v>1</v>
      </c>
      <c r="AB35" s="1103"/>
      <c r="AC35" s="1103"/>
      <c r="AD35" s="1103"/>
      <c r="AE35" s="1104"/>
      <c r="AF35" s="1099">
        <v>1</v>
      </c>
      <c r="AG35" s="1100"/>
      <c r="AH35" s="1100"/>
      <c r="AI35" s="1100"/>
      <c r="AJ35" s="1101"/>
      <c r="AK35" s="1044">
        <v>8</v>
      </c>
      <c r="AL35" s="1035"/>
      <c r="AM35" s="1035"/>
      <c r="AN35" s="1035"/>
      <c r="AO35" s="1035"/>
      <c r="AP35" s="1035">
        <v>13</v>
      </c>
      <c r="AQ35" s="1035"/>
      <c r="AR35" s="1035"/>
      <c r="AS35" s="1035"/>
      <c r="AT35" s="1035"/>
      <c r="AU35" s="1035">
        <v>12</v>
      </c>
      <c r="AV35" s="1035"/>
      <c r="AW35" s="1035"/>
      <c r="AX35" s="1035"/>
      <c r="AY35" s="1035"/>
      <c r="AZ35" s="1105" t="s">
        <v>525</v>
      </c>
      <c r="BA35" s="1105"/>
      <c r="BB35" s="1105"/>
      <c r="BC35" s="1105"/>
      <c r="BD35" s="1105"/>
      <c r="BE35" s="1036" t="s">
        <v>591</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t="s">
        <v>415</v>
      </c>
      <c r="C36" s="1095"/>
      <c r="D36" s="1095"/>
      <c r="E36" s="1095"/>
      <c r="F36" s="1095"/>
      <c r="G36" s="1095"/>
      <c r="H36" s="1095"/>
      <c r="I36" s="1095"/>
      <c r="J36" s="1095"/>
      <c r="K36" s="1095"/>
      <c r="L36" s="1095"/>
      <c r="M36" s="1095"/>
      <c r="N36" s="1095"/>
      <c r="O36" s="1095"/>
      <c r="P36" s="1096"/>
      <c r="Q36" s="1102">
        <v>16</v>
      </c>
      <c r="R36" s="1103"/>
      <c r="S36" s="1103"/>
      <c r="T36" s="1103"/>
      <c r="U36" s="1103"/>
      <c r="V36" s="1103">
        <v>16</v>
      </c>
      <c r="W36" s="1103"/>
      <c r="X36" s="1103"/>
      <c r="Y36" s="1103"/>
      <c r="Z36" s="1103"/>
      <c r="AA36" s="1103">
        <v>0</v>
      </c>
      <c r="AB36" s="1103"/>
      <c r="AC36" s="1103"/>
      <c r="AD36" s="1103"/>
      <c r="AE36" s="1104"/>
      <c r="AF36" s="1099">
        <v>0</v>
      </c>
      <c r="AG36" s="1100"/>
      <c r="AH36" s="1100"/>
      <c r="AI36" s="1100"/>
      <c r="AJ36" s="1101"/>
      <c r="AK36" s="1044">
        <v>10</v>
      </c>
      <c r="AL36" s="1035"/>
      <c r="AM36" s="1035"/>
      <c r="AN36" s="1035"/>
      <c r="AO36" s="1035"/>
      <c r="AP36" s="1035">
        <v>66</v>
      </c>
      <c r="AQ36" s="1035"/>
      <c r="AR36" s="1035"/>
      <c r="AS36" s="1035"/>
      <c r="AT36" s="1035"/>
      <c r="AU36" s="1035">
        <v>49</v>
      </c>
      <c r="AV36" s="1035"/>
      <c r="AW36" s="1035"/>
      <c r="AX36" s="1035"/>
      <c r="AY36" s="1035"/>
      <c r="AZ36" s="1105" t="s">
        <v>525</v>
      </c>
      <c r="BA36" s="1105"/>
      <c r="BB36" s="1105"/>
      <c r="BC36" s="1105"/>
      <c r="BD36" s="1105"/>
      <c r="BE36" s="1036" t="s">
        <v>591</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thickBot="1" x14ac:dyDescent="0.25">
      <c r="A37" s="238">
        <v>10</v>
      </c>
      <c r="B37" s="1094" t="s">
        <v>416</v>
      </c>
      <c r="C37" s="1095"/>
      <c r="D37" s="1095"/>
      <c r="E37" s="1095"/>
      <c r="F37" s="1095"/>
      <c r="G37" s="1095"/>
      <c r="H37" s="1095"/>
      <c r="I37" s="1095"/>
      <c r="J37" s="1095"/>
      <c r="K37" s="1095"/>
      <c r="L37" s="1095"/>
      <c r="M37" s="1095"/>
      <c r="N37" s="1095"/>
      <c r="O37" s="1095"/>
      <c r="P37" s="1096"/>
      <c r="Q37" s="1102" t="s">
        <v>525</v>
      </c>
      <c r="R37" s="1103"/>
      <c r="S37" s="1103"/>
      <c r="T37" s="1103"/>
      <c r="U37" s="1103"/>
      <c r="V37" s="1103" t="s">
        <v>525</v>
      </c>
      <c r="W37" s="1103"/>
      <c r="X37" s="1103"/>
      <c r="Y37" s="1103"/>
      <c r="Z37" s="1103"/>
      <c r="AA37" s="1103" t="s">
        <v>525</v>
      </c>
      <c r="AB37" s="1103"/>
      <c r="AC37" s="1103"/>
      <c r="AD37" s="1103"/>
      <c r="AE37" s="1104"/>
      <c r="AF37" s="1099" t="s">
        <v>417</v>
      </c>
      <c r="AG37" s="1100"/>
      <c r="AH37" s="1100"/>
      <c r="AI37" s="1100"/>
      <c r="AJ37" s="1101"/>
      <c r="AK37" s="1044" t="s">
        <v>525</v>
      </c>
      <c r="AL37" s="1035"/>
      <c r="AM37" s="1035"/>
      <c r="AN37" s="1035"/>
      <c r="AO37" s="1035"/>
      <c r="AP37" s="1035" t="s">
        <v>525</v>
      </c>
      <c r="AQ37" s="1035"/>
      <c r="AR37" s="1035"/>
      <c r="AS37" s="1035"/>
      <c r="AT37" s="1035"/>
      <c r="AU37" s="1035" t="s">
        <v>525</v>
      </c>
      <c r="AV37" s="1035"/>
      <c r="AW37" s="1035"/>
      <c r="AX37" s="1035"/>
      <c r="AY37" s="1035"/>
      <c r="AZ37" s="1105" t="s">
        <v>525</v>
      </c>
      <c r="BA37" s="1105"/>
      <c r="BB37" s="1105"/>
      <c r="BC37" s="1105"/>
      <c r="BD37" s="1105"/>
      <c r="BE37" s="1036" t="s">
        <v>591</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hidden="1"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hidden="1"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hidden="1"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hidden="1"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hidden="1"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hidden="1"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hidden="1"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hidden="1"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hidden="1"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hidden="1"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hidden="1"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hidden="1"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hidden="1"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hidden="1"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hidden="1"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hidden="1"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hidden="1"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hidden="1"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hidden="1"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hidden="1"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hidden="1"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hidden="1"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hidden="1"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hidden="1"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394</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1627</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422</v>
      </c>
      <c r="B66" s="1060"/>
      <c r="C66" s="1060"/>
      <c r="D66" s="1060"/>
      <c r="E66" s="1060"/>
      <c r="F66" s="1060"/>
      <c r="G66" s="1060"/>
      <c r="H66" s="1060"/>
      <c r="I66" s="1060"/>
      <c r="J66" s="1060"/>
      <c r="K66" s="1060"/>
      <c r="L66" s="1060"/>
      <c r="M66" s="1060"/>
      <c r="N66" s="1060"/>
      <c r="O66" s="1060"/>
      <c r="P66" s="1061"/>
      <c r="Q66" s="1065" t="s">
        <v>423</v>
      </c>
      <c r="R66" s="1066"/>
      <c r="S66" s="1066"/>
      <c r="T66" s="1066"/>
      <c r="U66" s="1067"/>
      <c r="V66" s="1065" t="s">
        <v>424</v>
      </c>
      <c r="W66" s="1066"/>
      <c r="X66" s="1066"/>
      <c r="Y66" s="1066"/>
      <c r="Z66" s="1067"/>
      <c r="AA66" s="1065" t="s">
        <v>425</v>
      </c>
      <c r="AB66" s="1066"/>
      <c r="AC66" s="1066"/>
      <c r="AD66" s="1066"/>
      <c r="AE66" s="1067"/>
      <c r="AF66" s="1071" t="s">
        <v>426</v>
      </c>
      <c r="AG66" s="1072"/>
      <c r="AH66" s="1072"/>
      <c r="AI66" s="1072"/>
      <c r="AJ66" s="1073"/>
      <c r="AK66" s="1065" t="s">
        <v>427</v>
      </c>
      <c r="AL66" s="1060"/>
      <c r="AM66" s="1060"/>
      <c r="AN66" s="1060"/>
      <c r="AO66" s="1061"/>
      <c r="AP66" s="1065" t="s">
        <v>428</v>
      </c>
      <c r="AQ66" s="1066"/>
      <c r="AR66" s="1066"/>
      <c r="AS66" s="1066"/>
      <c r="AT66" s="1067"/>
      <c r="AU66" s="1065" t="s">
        <v>429</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592</v>
      </c>
      <c r="C68" s="1050"/>
      <c r="D68" s="1050"/>
      <c r="E68" s="1050"/>
      <c r="F68" s="1050"/>
      <c r="G68" s="1050"/>
      <c r="H68" s="1050"/>
      <c r="I68" s="1050"/>
      <c r="J68" s="1050"/>
      <c r="K68" s="1050"/>
      <c r="L68" s="1050"/>
      <c r="M68" s="1050"/>
      <c r="N68" s="1050"/>
      <c r="O68" s="1050"/>
      <c r="P68" s="1051"/>
      <c r="Q68" s="1052">
        <v>49</v>
      </c>
      <c r="R68" s="1046"/>
      <c r="S68" s="1046"/>
      <c r="T68" s="1046"/>
      <c r="U68" s="1046"/>
      <c r="V68" s="1046">
        <v>45</v>
      </c>
      <c r="W68" s="1046"/>
      <c r="X68" s="1046"/>
      <c r="Y68" s="1046"/>
      <c r="Z68" s="1046"/>
      <c r="AA68" s="1046">
        <v>4</v>
      </c>
      <c r="AB68" s="1046"/>
      <c r="AC68" s="1046"/>
      <c r="AD68" s="1046"/>
      <c r="AE68" s="1046"/>
      <c r="AF68" s="1046">
        <v>4</v>
      </c>
      <c r="AG68" s="1046"/>
      <c r="AH68" s="1046"/>
      <c r="AI68" s="1046"/>
      <c r="AJ68" s="1046"/>
      <c r="AK68" s="1046">
        <v>0</v>
      </c>
      <c r="AL68" s="1046"/>
      <c r="AM68" s="1046"/>
      <c r="AN68" s="1046"/>
      <c r="AO68" s="1046"/>
      <c r="AP68" s="1046">
        <v>0</v>
      </c>
      <c r="AQ68" s="1046"/>
      <c r="AR68" s="1046"/>
      <c r="AS68" s="1046"/>
      <c r="AT68" s="1046"/>
      <c r="AU68" s="1046">
        <v>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593</v>
      </c>
      <c r="C69" s="1039"/>
      <c r="D69" s="1039"/>
      <c r="E69" s="1039"/>
      <c r="F69" s="1039"/>
      <c r="G69" s="1039"/>
      <c r="H69" s="1039"/>
      <c r="I69" s="1039"/>
      <c r="J69" s="1039"/>
      <c r="K69" s="1039"/>
      <c r="L69" s="1039"/>
      <c r="M69" s="1039"/>
      <c r="N69" s="1039"/>
      <c r="O69" s="1039"/>
      <c r="P69" s="1040"/>
      <c r="Q69" s="1041">
        <v>3487</v>
      </c>
      <c r="R69" s="1035"/>
      <c r="S69" s="1035"/>
      <c r="T69" s="1035"/>
      <c r="U69" s="1035"/>
      <c r="V69" s="1035">
        <v>3414</v>
      </c>
      <c r="W69" s="1035"/>
      <c r="X69" s="1035"/>
      <c r="Y69" s="1035"/>
      <c r="Z69" s="1035"/>
      <c r="AA69" s="1035">
        <v>73</v>
      </c>
      <c r="AB69" s="1035"/>
      <c r="AC69" s="1035"/>
      <c r="AD69" s="1035"/>
      <c r="AE69" s="1035"/>
      <c r="AF69" s="1035">
        <v>73</v>
      </c>
      <c r="AG69" s="1035"/>
      <c r="AH69" s="1035"/>
      <c r="AI69" s="1035"/>
      <c r="AJ69" s="1035"/>
      <c r="AK69" s="1035">
        <v>263</v>
      </c>
      <c r="AL69" s="1035"/>
      <c r="AM69" s="1035"/>
      <c r="AN69" s="1035"/>
      <c r="AO69" s="1035"/>
      <c r="AP69" s="1035">
        <v>1011</v>
      </c>
      <c r="AQ69" s="1035"/>
      <c r="AR69" s="1035"/>
      <c r="AS69" s="1035"/>
      <c r="AT69" s="1035"/>
      <c r="AU69" s="1035">
        <v>200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594</v>
      </c>
      <c r="C70" s="1039"/>
      <c r="D70" s="1039"/>
      <c r="E70" s="1039"/>
      <c r="F70" s="1039"/>
      <c r="G70" s="1039"/>
      <c r="H70" s="1039"/>
      <c r="I70" s="1039"/>
      <c r="J70" s="1039"/>
      <c r="K70" s="1039"/>
      <c r="L70" s="1039"/>
      <c r="M70" s="1039"/>
      <c r="N70" s="1039"/>
      <c r="O70" s="1039"/>
      <c r="P70" s="1040"/>
      <c r="Q70" s="1041">
        <v>22</v>
      </c>
      <c r="R70" s="1035"/>
      <c r="S70" s="1035"/>
      <c r="T70" s="1035"/>
      <c r="U70" s="1035"/>
      <c r="V70" s="1035">
        <v>19</v>
      </c>
      <c r="W70" s="1035"/>
      <c r="X70" s="1035"/>
      <c r="Y70" s="1035"/>
      <c r="Z70" s="1035"/>
      <c r="AA70" s="1035">
        <v>3</v>
      </c>
      <c r="AB70" s="1035"/>
      <c r="AC70" s="1035"/>
      <c r="AD70" s="1035"/>
      <c r="AE70" s="1035"/>
      <c r="AF70" s="1035">
        <v>3</v>
      </c>
      <c r="AG70" s="1035"/>
      <c r="AH70" s="1035"/>
      <c r="AI70" s="1035"/>
      <c r="AJ70" s="1035"/>
      <c r="AK70" s="1035">
        <v>0</v>
      </c>
      <c r="AL70" s="1035"/>
      <c r="AM70" s="1035"/>
      <c r="AN70" s="1035"/>
      <c r="AO70" s="1035"/>
      <c r="AP70" s="1035">
        <v>0</v>
      </c>
      <c r="AQ70" s="1035"/>
      <c r="AR70" s="1035"/>
      <c r="AS70" s="1035"/>
      <c r="AT70" s="1035"/>
      <c r="AU70" s="1035">
        <v>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595</v>
      </c>
      <c r="C71" s="1039"/>
      <c r="D71" s="1039"/>
      <c r="E71" s="1039"/>
      <c r="F71" s="1039"/>
      <c r="G71" s="1039"/>
      <c r="H71" s="1039"/>
      <c r="I71" s="1039"/>
      <c r="J71" s="1039"/>
      <c r="K71" s="1039"/>
      <c r="L71" s="1039"/>
      <c r="M71" s="1039"/>
      <c r="N71" s="1039"/>
      <c r="O71" s="1039"/>
      <c r="P71" s="1040"/>
      <c r="Q71" s="1041">
        <v>73</v>
      </c>
      <c r="R71" s="1035"/>
      <c r="S71" s="1035"/>
      <c r="T71" s="1035"/>
      <c r="U71" s="1035"/>
      <c r="V71" s="1035">
        <v>68</v>
      </c>
      <c r="W71" s="1035"/>
      <c r="X71" s="1035"/>
      <c r="Y71" s="1035"/>
      <c r="Z71" s="1035"/>
      <c r="AA71" s="1035">
        <v>5</v>
      </c>
      <c r="AB71" s="1035"/>
      <c r="AC71" s="1035"/>
      <c r="AD71" s="1035"/>
      <c r="AE71" s="1035"/>
      <c r="AF71" s="1035">
        <v>3</v>
      </c>
      <c r="AG71" s="1035"/>
      <c r="AH71" s="1035"/>
      <c r="AI71" s="1035"/>
      <c r="AJ71" s="1035"/>
      <c r="AK71" s="1035">
        <v>14</v>
      </c>
      <c r="AL71" s="1035"/>
      <c r="AM71" s="1035"/>
      <c r="AN71" s="1035"/>
      <c r="AO71" s="1035"/>
      <c r="AP71" s="1035">
        <v>0</v>
      </c>
      <c r="AQ71" s="1035"/>
      <c r="AR71" s="1035"/>
      <c r="AS71" s="1035"/>
      <c r="AT71" s="1035"/>
      <c r="AU71" s="1035">
        <v>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596</v>
      </c>
      <c r="C72" s="1039"/>
      <c r="D72" s="1039"/>
      <c r="E72" s="1039"/>
      <c r="F72" s="1039"/>
      <c r="G72" s="1039"/>
      <c r="H72" s="1039"/>
      <c r="I72" s="1039"/>
      <c r="J72" s="1039"/>
      <c r="K72" s="1039"/>
      <c r="L72" s="1039"/>
      <c r="M72" s="1039"/>
      <c r="N72" s="1039"/>
      <c r="O72" s="1039"/>
      <c r="P72" s="1040"/>
      <c r="Q72" s="1041">
        <v>2077</v>
      </c>
      <c r="R72" s="1035"/>
      <c r="S72" s="1035"/>
      <c r="T72" s="1035"/>
      <c r="U72" s="1035"/>
      <c r="V72" s="1035">
        <v>2023</v>
      </c>
      <c r="W72" s="1035"/>
      <c r="X72" s="1035"/>
      <c r="Y72" s="1035"/>
      <c r="Z72" s="1035"/>
      <c r="AA72" s="1035">
        <v>54</v>
      </c>
      <c r="AB72" s="1035"/>
      <c r="AC72" s="1035"/>
      <c r="AD72" s="1035"/>
      <c r="AE72" s="1035"/>
      <c r="AF72" s="1035">
        <v>23</v>
      </c>
      <c r="AG72" s="1035"/>
      <c r="AH72" s="1035"/>
      <c r="AI72" s="1035"/>
      <c r="AJ72" s="1035"/>
      <c r="AK72" s="1035">
        <v>0</v>
      </c>
      <c r="AL72" s="1035"/>
      <c r="AM72" s="1035"/>
      <c r="AN72" s="1035"/>
      <c r="AO72" s="1035"/>
      <c r="AP72" s="1035">
        <v>1924</v>
      </c>
      <c r="AQ72" s="1035"/>
      <c r="AR72" s="1035"/>
      <c r="AS72" s="1035"/>
      <c r="AT72" s="1035"/>
      <c r="AU72" s="1035">
        <v>114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597</v>
      </c>
      <c r="C73" s="1039"/>
      <c r="D73" s="1039"/>
      <c r="E73" s="1039"/>
      <c r="F73" s="1039"/>
      <c r="G73" s="1039"/>
      <c r="H73" s="1039"/>
      <c r="I73" s="1039"/>
      <c r="J73" s="1039"/>
      <c r="K73" s="1039"/>
      <c r="L73" s="1039"/>
      <c r="M73" s="1039"/>
      <c r="N73" s="1039"/>
      <c r="O73" s="1039"/>
      <c r="P73" s="1040"/>
      <c r="Q73" s="1041">
        <v>1576</v>
      </c>
      <c r="R73" s="1035"/>
      <c r="S73" s="1035"/>
      <c r="T73" s="1035"/>
      <c r="U73" s="1035"/>
      <c r="V73" s="1035">
        <v>1494</v>
      </c>
      <c r="W73" s="1035"/>
      <c r="X73" s="1035"/>
      <c r="Y73" s="1035"/>
      <c r="Z73" s="1035"/>
      <c r="AA73" s="1035">
        <v>82</v>
      </c>
      <c r="AB73" s="1035"/>
      <c r="AC73" s="1035"/>
      <c r="AD73" s="1035"/>
      <c r="AE73" s="1035"/>
      <c r="AF73" s="1035">
        <v>45</v>
      </c>
      <c r="AG73" s="1035"/>
      <c r="AH73" s="1035"/>
      <c r="AI73" s="1035"/>
      <c r="AJ73" s="1035"/>
      <c r="AK73" s="1035">
        <v>0</v>
      </c>
      <c r="AL73" s="1035"/>
      <c r="AM73" s="1035"/>
      <c r="AN73" s="1035"/>
      <c r="AO73" s="1035"/>
      <c r="AP73" s="1035">
        <v>34</v>
      </c>
      <c r="AQ73" s="1035"/>
      <c r="AR73" s="1035"/>
      <c r="AS73" s="1035"/>
      <c r="AT73" s="1035"/>
      <c r="AU73" s="1035">
        <v>-20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598</v>
      </c>
      <c r="C74" s="1039"/>
      <c r="D74" s="1039"/>
      <c r="E74" s="1039"/>
      <c r="F74" s="1039"/>
      <c r="G74" s="1039"/>
      <c r="H74" s="1039"/>
      <c r="I74" s="1039"/>
      <c r="J74" s="1039"/>
      <c r="K74" s="1039"/>
      <c r="L74" s="1039"/>
      <c r="M74" s="1039"/>
      <c r="N74" s="1039"/>
      <c r="O74" s="1039"/>
      <c r="P74" s="1040"/>
      <c r="Q74" s="1041">
        <v>142</v>
      </c>
      <c r="R74" s="1035"/>
      <c r="S74" s="1035"/>
      <c r="T74" s="1035"/>
      <c r="U74" s="1035"/>
      <c r="V74" s="1035">
        <v>116</v>
      </c>
      <c r="W74" s="1035"/>
      <c r="X74" s="1035"/>
      <c r="Y74" s="1035"/>
      <c r="Z74" s="1035"/>
      <c r="AA74" s="1035">
        <v>26</v>
      </c>
      <c r="AB74" s="1035"/>
      <c r="AC74" s="1035"/>
      <c r="AD74" s="1035"/>
      <c r="AE74" s="1035"/>
      <c r="AF74" s="1035">
        <v>26</v>
      </c>
      <c r="AG74" s="1035"/>
      <c r="AH74" s="1035"/>
      <c r="AI74" s="1035"/>
      <c r="AJ74" s="1035"/>
      <c r="AK74" s="1035">
        <v>2</v>
      </c>
      <c r="AL74" s="1035"/>
      <c r="AM74" s="1035"/>
      <c r="AN74" s="1035"/>
      <c r="AO74" s="1035"/>
      <c r="AP74" s="1035">
        <v>0</v>
      </c>
      <c r="AQ74" s="1035"/>
      <c r="AR74" s="1035"/>
      <c r="AS74" s="1035"/>
      <c r="AT74" s="1035"/>
      <c r="AU74" s="1035">
        <v>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599</v>
      </c>
      <c r="C75" s="1039"/>
      <c r="D75" s="1039"/>
      <c r="E75" s="1039"/>
      <c r="F75" s="1039"/>
      <c r="G75" s="1039"/>
      <c r="H75" s="1039"/>
      <c r="I75" s="1039"/>
      <c r="J75" s="1039"/>
      <c r="K75" s="1039"/>
      <c r="L75" s="1039"/>
      <c r="M75" s="1039"/>
      <c r="N75" s="1039"/>
      <c r="O75" s="1039"/>
      <c r="P75" s="1040"/>
      <c r="Q75" s="1042">
        <v>48</v>
      </c>
      <c r="R75" s="1043"/>
      <c r="S75" s="1043"/>
      <c r="T75" s="1043"/>
      <c r="U75" s="1044"/>
      <c r="V75" s="1045">
        <v>45</v>
      </c>
      <c r="W75" s="1043"/>
      <c r="X75" s="1043"/>
      <c r="Y75" s="1043"/>
      <c r="Z75" s="1044"/>
      <c r="AA75" s="1045">
        <v>3</v>
      </c>
      <c r="AB75" s="1043"/>
      <c r="AC75" s="1043"/>
      <c r="AD75" s="1043"/>
      <c r="AE75" s="1044"/>
      <c r="AF75" s="1045">
        <v>3</v>
      </c>
      <c r="AG75" s="1043"/>
      <c r="AH75" s="1043"/>
      <c r="AI75" s="1043"/>
      <c r="AJ75" s="1044"/>
      <c r="AK75" s="1045">
        <v>0</v>
      </c>
      <c r="AL75" s="1043"/>
      <c r="AM75" s="1043"/>
      <c r="AN75" s="1043"/>
      <c r="AO75" s="1044"/>
      <c r="AP75" s="1045">
        <v>0</v>
      </c>
      <c r="AQ75" s="1043"/>
      <c r="AR75" s="1043"/>
      <c r="AS75" s="1043"/>
      <c r="AT75" s="1044"/>
      <c r="AU75" s="1045">
        <v>0</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600</v>
      </c>
      <c r="C76" s="1039"/>
      <c r="D76" s="1039"/>
      <c r="E76" s="1039"/>
      <c r="F76" s="1039"/>
      <c r="G76" s="1039"/>
      <c r="H76" s="1039"/>
      <c r="I76" s="1039"/>
      <c r="J76" s="1039"/>
      <c r="K76" s="1039"/>
      <c r="L76" s="1039"/>
      <c r="M76" s="1039"/>
      <c r="N76" s="1039"/>
      <c r="O76" s="1039"/>
      <c r="P76" s="1040"/>
      <c r="Q76" s="1042">
        <v>1340</v>
      </c>
      <c r="R76" s="1043"/>
      <c r="S76" s="1043"/>
      <c r="T76" s="1043"/>
      <c r="U76" s="1044"/>
      <c r="V76" s="1045">
        <v>1293</v>
      </c>
      <c r="W76" s="1043"/>
      <c r="X76" s="1043"/>
      <c r="Y76" s="1043"/>
      <c r="Z76" s="1044"/>
      <c r="AA76" s="1045">
        <v>47</v>
      </c>
      <c r="AB76" s="1043"/>
      <c r="AC76" s="1043"/>
      <c r="AD76" s="1043"/>
      <c r="AE76" s="1044"/>
      <c r="AF76" s="1045">
        <v>47</v>
      </c>
      <c r="AG76" s="1043"/>
      <c r="AH76" s="1043"/>
      <c r="AI76" s="1043"/>
      <c r="AJ76" s="1044"/>
      <c r="AK76" s="1045">
        <v>1</v>
      </c>
      <c r="AL76" s="1043"/>
      <c r="AM76" s="1043"/>
      <c r="AN76" s="1043"/>
      <c r="AO76" s="1044"/>
      <c r="AP76" s="1045">
        <v>1649</v>
      </c>
      <c r="AQ76" s="1043"/>
      <c r="AR76" s="1043"/>
      <c r="AS76" s="1043"/>
      <c r="AT76" s="1044"/>
      <c r="AU76" s="1045">
        <v>345</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601</v>
      </c>
      <c r="C77" s="1039"/>
      <c r="D77" s="1039"/>
      <c r="E77" s="1039"/>
      <c r="F77" s="1039"/>
      <c r="G77" s="1039"/>
      <c r="H77" s="1039"/>
      <c r="I77" s="1039"/>
      <c r="J77" s="1039"/>
      <c r="K77" s="1039"/>
      <c r="L77" s="1039"/>
      <c r="M77" s="1039"/>
      <c r="N77" s="1039"/>
      <c r="O77" s="1039"/>
      <c r="P77" s="1040"/>
      <c r="Q77" s="1042">
        <v>13</v>
      </c>
      <c r="R77" s="1043"/>
      <c r="S77" s="1043"/>
      <c r="T77" s="1043"/>
      <c r="U77" s="1044"/>
      <c r="V77" s="1045">
        <v>12</v>
      </c>
      <c r="W77" s="1043"/>
      <c r="X77" s="1043"/>
      <c r="Y77" s="1043"/>
      <c r="Z77" s="1044"/>
      <c r="AA77" s="1045">
        <v>1</v>
      </c>
      <c r="AB77" s="1043"/>
      <c r="AC77" s="1043"/>
      <c r="AD77" s="1043"/>
      <c r="AE77" s="1044"/>
      <c r="AF77" s="1045">
        <v>1</v>
      </c>
      <c r="AG77" s="1043"/>
      <c r="AH77" s="1043"/>
      <c r="AI77" s="1043"/>
      <c r="AJ77" s="1044"/>
      <c r="AK77" s="1045">
        <v>0</v>
      </c>
      <c r="AL77" s="1043"/>
      <c r="AM77" s="1043"/>
      <c r="AN77" s="1043"/>
      <c r="AO77" s="1044"/>
      <c r="AP77" s="1045">
        <v>0</v>
      </c>
      <c r="AQ77" s="1043"/>
      <c r="AR77" s="1043"/>
      <c r="AS77" s="1043"/>
      <c r="AT77" s="1044"/>
      <c r="AU77" s="1045">
        <v>0</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602</v>
      </c>
      <c r="C78" s="1039"/>
      <c r="D78" s="1039"/>
      <c r="E78" s="1039"/>
      <c r="F78" s="1039"/>
      <c r="G78" s="1039"/>
      <c r="H78" s="1039"/>
      <c r="I78" s="1039"/>
      <c r="J78" s="1039"/>
      <c r="K78" s="1039"/>
      <c r="L78" s="1039"/>
      <c r="M78" s="1039"/>
      <c r="N78" s="1039"/>
      <c r="O78" s="1039"/>
      <c r="P78" s="1040"/>
      <c r="Q78" s="1041">
        <v>35</v>
      </c>
      <c r="R78" s="1035"/>
      <c r="S78" s="1035"/>
      <c r="T78" s="1035"/>
      <c r="U78" s="1035"/>
      <c r="V78" s="1035">
        <v>33</v>
      </c>
      <c r="W78" s="1035"/>
      <c r="X78" s="1035"/>
      <c r="Y78" s="1035"/>
      <c r="Z78" s="1035"/>
      <c r="AA78" s="1035">
        <v>2</v>
      </c>
      <c r="AB78" s="1035"/>
      <c r="AC78" s="1035"/>
      <c r="AD78" s="1035"/>
      <c r="AE78" s="1035"/>
      <c r="AF78" s="1035">
        <v>2</v>
      </c>
      <c r="AG78" s="1035"/>
      <c r="AH78" s="1035"/>
      <c r="AI78" s="1035"/>
      <c r="AJ78" s="1035"/>
      <c r="AK78" s="1035">
        <v>0</v>
      </c>
      <c r="AL78" s="1035"/>
      <c r="AM78" s="1035"/>
      <c r="AN78" s="1035"/>
      <c r="AO78" s="1035"/>
      <c r="AP78" s="1035">
        <v>0</v>
      </c>
      <c r="AQ78" s="1035"/>
      <c r="AR78" s="1035"/>
      <c r="AS78" s="1035"/>
      <c r="AT78" s="1035"/>
      <c r="AU78" s="1035">
        <v>0</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t="s">
        <v>603</v>
      </c>
      <c r="C79" s="1039"/>
      <c r="D79" s="1039"/>
      <c r="E79" s="1039"/>
      <c r="F79" s="1039"/>
      <c r="G79" s="1039"/>
      <c r="H79" s="1039"/>
      <c r="I79" s="1039"/>
      <c r="J79" s="1039"/>
      <c r="K79" s="1039"/>
      <c r="L79" s="1039"/>
      <c r="M79" s="1039"/>
      <c r="N79" s="1039"/>
      <c r="O79" s="1039"/>
      <c r="P79" s="1040"/>
      <c r="Q79" s="1041">
        <v>50</v>
      </c>
      <c r="R79" s="1035"/>
      <c r="S79" s="1035"/>
      <c r="T79" s="1035"/>
      <c r="U79" s="1035"/>
      <c r="V79" s="1035">
        <v>48</v>
      </c>
      <c r="W79" s="1035"/>
      <c r="X79" s="1035"/>
      <c r="Y79" s="1035"/>
      <c r="Z79" s="1035"/>
      <c r="AA79" s="1035">
        <v>2</v>
      </c>
      <c r="AB79" s="1035"/>
      <c r="AC79" s="1035"/>
      <c r="AD79" s="1035"/>
      <c r="AE79" s="1035"/>
      <c r="AF79" s="1035">
        <v>2</v>
      </c>
      <c r="AG79" s="1035"/>
      <c r="AH79" s="1035"/>
      <c r="AI79" s="1035"/>
      <c r="AJ79" s="1035"/>
      <c r="AK79" s="1035">
        <v>0</v>
      </c>
      <c r="AL79" s="1035"/>
      <c r="AM79" s="1035"/>
      <c r="AN79" s="1035"/>
      <c r="AO79" s="1035"/>
      <c r="AP79" s="1035">
        <v>0</v>
      </c>
      <c r="AQ79" s="1035"/>
      <c r="AR79" s="1035"/>
      <c r="AS79" s="1035"/>
      <c r="AT79" s="1035"/>
      <c r="AU79" s="1035">
        <v>0</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t="s">
        <v>604</v>
      </c>
      <c r="C80" s="1039"/>
      <c r="D80" s="1039"/>
      <c r="E80" s="1039"/>
      <c r="F80" s="1039"/>
      <c r="G80" s="1039"/>
      <c r="H80" s="1039"/>
      <c r="I80" s="1039"/>
      <c r="J80" s="1039"/>
      <c r="K80" s="1039"/>
      <c r="L80" s="1039"/>
      <c r="M80" s="1039"/>
      <c r="N80" s="1039"/>
      <c r="O80" s="1039"/>
      <c r="P80" s="1040"/>
      <c r="Q80" s="1041">
        <v>271</v>
      </c>
      <c r="R80" s="1035"/>
      <c r="S80" s="1035"/>
      <c r="T80" s="1035"/>
      <c r="U80" s="1035"/>
      <c r="V80" s="1035">
        <v>255</v>
      </c>
      <c r="W80" s="1035"/>
      <c r="X80" s="1035"/>
      <c r="Y80" s="1035"/>
      <c r="Z80" s="1035"/>
      <c r="AA80" s="1035">
        <v>16</v>
      </c>
      <c r="AB80" s="1035"/>
      <c r="AC80" s="1035"/>
      <c r="AD80" s="1035"/>
      <c r="AE80" s="1035"/>
      <c r="AF80" s="1035">
        <v>16</v>
      </c>
      <c r="AG80" s="1035"/>
      <c r="AH80" s="1035"/>
      <c r="AI80" s="1035"/>
      <c r="AJ80" s="1035"/>
      <c r="AK80" s="1035">
        <v>0</v>
      </c>
      <c r="AL80" s="1035"/>
      <c r="AM80" s="1035"/>
      <c r="AN80" s="1035"/>
      <c r="AO80" s="1035"/>
      <c r="AP80" s="1035">
        <v>0</v>
      </c>
      <c r="AQ80" s="1035"/>
      <c r="AR80" s="1035"/>
      <c r="AS80" s="1035"/>
      <c r="AT80" s="1035"/>
      <c r="AU80" s="1035">
        <v>0</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t="s">
        <v>605</v>
      </c>
      <c r="C81" s="1039"/>
      <c r="D81" s="1039"/>
      <c r="E81" s="1039"/>
      <c r="F81" s="1039"/>
      <c r="G81" s="1039"/>
      <c r="H81" s="1039"/>
      <c r="I81" s="1039"/>
      <c r="J81" s="1039"/>
      <c r="K81" s="1039"/>
      <c r="L81" s="1039"/>
      <c r="M81" s="1039"/>
      <c r="N81" s="1039"/>
      <c r="O81" s="1039"/>
      <c r="P81" s="1040"/>
      <c r="Q81" s="1041">
        <v>5906</v>
      </c>
      <c r="R81" s="1035"/>
      <c r="S81" s="1035"/>
      <c r="T81" s="1035"/>
      <c r="U81" s="1035"/>
      <c r="V81" s="1035">
        <v>5473</v>
      </c>
      <c r="W81" s="1035"/>
      <c r="X81" s="1035"/>
      <c r="Y81" s="1035"/>
      <c r="Z81" s="1035"/>
      <c r="AA81" s="1035">
        <v>433</v>
      </c>
      <c r="AB81" s="1035"/>
      <c r="AC81" s="1035"/>
      <c r="AD81" s="1035"/>
      <c r="AE81" s="1035"/>
      <c r="AF81" s="1035">
        <v>433</v>
      </c>
      <c r="AG81" s="1035"/>
      <c r="AH81" s="1035"/>
      <c r="AI81" s="1035"/>
      <c r="AJ81" s="1035"/>
      <c r="AK81" s="1035">
        <v>70</v>
      </c>
      <c r="AL81" s="1035"/>
      <c r="AM81" s="1035"/>
      <c r="AN81" s="1035"/>
      <c r="AO81" s="1035"/>
      <c r="AP81" s="1035">
        <v>3580</v>
      </c>
      <c r="AQ81" s="1035"/>
      <c r="AR81" s="1035"/>
      <c r="AS81" s="1035"/>
      <c r="AT81" s="1035"/>
      <c r="AU81" s="1035">
        <v>335</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t="s">
        <v>606</v>
      </c>
      <c r="C82" s="1039"/>
      <c r="D82" s="1039"/>
      <c r="E82" s="1039"/>
      <c r="F82" s="1039"/>
      <c r="G82" s="1039"/>
      <c r="H82" s="1039"/>
      <c r="I82" s="1039"/>
      <c r="J82" s="1039"/>
      <c r="K82" s="1039"/>
      <c r="L82" s="1039"/>
      <c r="M82" s="1039"/>
      <c r="N82" s="1039"/>
      <c r="O82" s="1039"/>
      <c r="P82" s="1040"/>
      <c r="Q82" s="1041">
        <v>55495</v>
      </c>
      <c r="R82" s="1035"/>
      <c r="S82" s="1035"/>
      <c r="T82" s="1035"/>
      <c r="U82" s="1035"/>
      <c r="V82" s="1035">
        <v>45300</v>
      </c>
      <c r="W82" s="1035"/>
      <c r="X82" s="1035"/>
      <c r="Y82" s="1035"/>
      <c r="Z82" s="1035"/>
      <c r="AA82" s="1035">
        <v>10195</v>
      </c>
      <c r="AB82" s="1035"/>
      <c r="AC82" s="1035"/>
      <c r="AD82" s="1035"/>
      <c r="AE82" s="1035"/>
      <c r="AF82" s="1035">
        <v>2546</v>
      </c>
      <c r="AG82" s="1035"/>
      <c r="AH82" s="1035"/>
      <c r="AI82" s="1035"/>
      <c r="AJ82" s="1035"/>
      <c r="AK82" s="1035">
        <v>1942</v>
      </c>
      <c r="AL82" s="1035"/>
      <c r="AM82" s="1035"/>
      <c r="AN82" s="1035"/>
      <c r="AO82" s="1035"/>
      <c r="AP82" s="1035">
        <v>0</v>
      </c>
      <c r="AQ82" s="1035"/>
      <c r="AR82" s="1035"/>
      <c r="AS82" s="1035"/>
      <c r="AT82" s="1035"/>
      <c r="AU82" s="1035">
        <v>0</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t="s">
        <v>607</v>
      </c>
      <c r="C83" s="1039"/>
      <c r="D83" s="1039"/>
      <c r="E83" s="1039"/>
      <c r="F83" s="1039"/>
      <c r="G83" s="1039"/>
      <c r="H83" s="1039"/>
      <c r="I83" s="1039"/>
      <c r="J83" s="1039"/>
      <c r="K83" s="1039"/>
      <c r="L83" s="1039"/>
      <c r="M83" s="1039"/>
      <c r="N83" s="1039"/>
      <c r="O83" s="1039"/>
      <c r="P83" s="1040"/>
      <c r="Q83" s="1041">
        <v>6249</v>
      </c>
      <c r="R83" s="1035"/>
      <c r="S83" s="1035"/>
      <c r="T83" s="1035"/>
      <c r="U83" s="1035"/>
      <c r="V83" s="1035">
        <v>6037</v>
      </c>
      <c r="W83" s="1035"/>
      <c r="X83" s="1035"/>
      <c r="Y83" s="1035"/>
      <c r="Z83" s="1035"/>
      <c r="AA83" s="1035">
        <v>212</v>
      </c>
      <c r="AB83" s="1035"/>
      <c r="AC83" s="1035"/>
      <c r="AD83" s="1035"/>
      <c r="AE83" s="1035"/>
      <c r="AF83" s="1035">
        <v>1614</v>
      </c>
      <c r="AG83" s="1035"/>
      <c r="AH83" s="1035"/>
      <c r="AI83" s="1035"/>
      <c r="AJ83" s="1035"/>
      <c r="AK83" s="1035">
        <v>10</v>
      </c>
      <c r="AL83" s="1035"/>
      <c r="AM83" s="1035"/>
      <c r="AN83" s="1035"/>
      <c r="AO83" s="1035"/>
      <c r="AP83" s="1035">
        <v>505</v>
      </c>
      <c r="AQ83" s="1035"/>
      <c r="AR83" s="1035"/>
      <c r="AS83" s="1035"/>
      <c r="AT83" s="1035"/>
      <c r="AU83" s="1035">
        <v>0</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hidden="1"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hidden="1"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hidden="1"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hidden="1"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394</v>
      </c>
      <c r="B88" s="1001" t="s">
        <v>430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1" t="s">
        <v>431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439</v>
      </c>
      <c r="AB109" s="960"/>
      <c r="AC109" s="960"/>
      <c r="AD109" s="960"/>
      <c r="AE109" s="961"/>
      <c r="AF109" s="962" t="s">
        <v>440</v>
      </c>
      <c r="AG109" s="960"/>
      <c r="AH109" s="960"/>
      <c r="AI109" s="960"/>
      <c r="AJ109" s="961"/>
      <c r="AK109" s="962" t="s">
        <v>307</v>
      </c>
      <c r="AL109" s="960"/>
      <c r="AM109" s="960"/>
      <c r="AN109" s="960"/>
      <c r="AO109" s="961"/>
      <c r="AP109" s="962" t="s">
        <v>441</v>
      </c>
      <c r="AQ109" s="960"/>
      <c r="AR109" s="960"/>
      <c r="AS109" s="960"/>
      <c r="AT109" s="993"/>
      <c r="AU109" s="959" t="s">
        <v>438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439</v>
      </c>
      <c r="BR109" s="960"/>
      <c r="BS109" s="960"/>
      <c r="BT109" s="960"/>
      <c r="BU109" s="961"/>
      <c r="BV109" s="962" t="s">
        <v>440</v>
      </c>
      <c r="BW109" s="960"/>
      <c r="BX109" s="960"/>
      <c r="BY109" s="960"/>
      <c r="BZ109" s="961"/>
      <c r="CA109" s="962" t="s">
        <v>307</v>
      </c>
      <c r="CB109" s="960"/>
      <c r="CC109" s="960"/>
      <c r="CD109" s="960"/>
      <c r="CE109" s="961"/>
      <c r="CF109" s="1000" t="s">
        <v>441</v>
      </c>
      <c r="CG109" s="1000"/>
      <c r="CH109" s="1000"/>
      <c r="CI109" s="1000"/>
      <c r="CJ109" s="1000"/>
      <c r="CK109" s="962" t="s">
        <v>442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439</v>
      </c>
      <c r="DH109" s="960"/>
      <c r="DI109" s="960"/>
      <c r="DJ109" s="960"/>
      <c r="DK109" s="961"/>
      <c r="DL109" s="962" t="s">
        <v>440</v>
      </c>
      <c r="DM109" s="960"/>
      <c r="DN109" s="960"/>
      <c r="DO109" s="960"/>
      <c r="DP109" s="961"/>
      <c r="DQ109" s="962" t="s">
        <v>307</v>
      </c>
      <c r="DR109" s="960"/>
      <c r="DS109" s="960"/>
      <c r="DT109" s="960"/>
      <c r="DU109" s="961"/>
      <c r="DV109" s="962" t="s">
        <v>441</v>
      </c>
      <c r="DW109" s="960"/>
      <c r="DX109" s="960"/>
      <c r="DY109" s="960"/>
      <c r="DZ109" s="993"/>
    </row>
    <row r="110" spans="1:131" s="226" customFormat="1" ht="26.25" customHeight="1" x14ac:dyDescent="0.2">
      <c r="A110" s="871" t="s">
        <v>443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2958506</v>
      </c>
      <c r="AB110" s="953"/>
      <c r="AC110" s="953"/>
      <c r="AD110" s="953"/>
      <c r="AE110" s="954"/>
      <c r="AF110" s="955">
        <v>2927545</v>
      </c>
      <c r="AG110" s="953"/>
      <c r="AH110" s="953"/>
      <c r="AI110" s="953"/>
      <c r="AJ110" s="954"/>
      <c r="AK110" s="955">
        <v>2751421</v>
      </c>
      <c r="AL110" s="953"/>
      <c r="AM110" s="953"/>
      <c r="AN110" s="953"/>
      <c r="AO110" s="954"/>
      <c r="AP110" s="956">
        <v>18.3</v>
      </c>
      <c r="AQ110" s="957"/>
      <c r="AR110" s="957"/>
      <c r="AS110" s="957"/>
      <c r="AT110" s="958"/>
      <c r="AU110" s="994" t="s">
        <v>73</v>
      </c>
      <c r="AV110" s="995"/>
      <c r="AW110" s="995"/>
      <c r="AX110" s="995"/>
      <c r="AY110" s="995"/>
      <c r="AZ110" s="924" t="s">
        <v>444</v>
      </c>
      <c r="BA110" s="872"/>
      <c r="BB110" s="872"/>
      <c r="BC110" s="872"/>
      <c r="BD110" s="872"/>
      <c r="BE110" s="872"/>
      <c r="BF110" s="872"/>
      <c r="BG110" s="872"/>
      <c r="BH110" s="872"/>
      <c r="BI110" s="872"/>
      <c r="BJ110" s="872"/>
      <c r="BK110" s="872"/>
      <c r="BL110" s="872"/>
      <c r="BM110" s="872"/>
      <c r="BN110" s="872"/>
      <c r="BO110" s="872"/>
      <c r="BP110" s="873"/>
      <c r="BQ110" s="925">
        <v>23029129</v>
      </c>
      <c r="BR110" s="906"/>
      <c r="BS110" s="906"/>
      <c r="BT110" s="906"/>
      <c r="BU110" s="906"/>
      <c r="BV110" s="906">
        <v>22261425</v>
      </c>
      <c r="BW110" s="906"/>
      <c r="BX110" s="906"/>
      <c r="BY110" s="906"/>
      <c r="BZ110" s="906"/>
      <c r="CA110" s="906">
        <v>22554059</v>
      </c>
      <c r="CB110" s="906"/>
      <c r="CC110" s="906"/>
      <c r="CD110" s="906"/>
      <c r="CE110" s="906"/>
      <c r="CF110" s="930">
        <v>149.80000000000001</v>
      </c>
      <c r="CG110" s="931"/>
      <c r="CH110" s="931"/>
      <c r="CI110" s="931"/>
      <c r="CJ110" s="931"/>
      <c r="CK110" s="990" t="s">
        <v>445</v>
      </c>
      <c r="CL110" s="883"/>
      <c r="CM110" s="924" t="s">
        <v>446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447</v>
      </c>
      <c r="DH110" s="906"/>
      <c r="DI110" s="906"/>
      <c r="DJ110" s="906"/>
      <c r="DK110" s="906"/>
      <c r="DL110" s="906" t="s">
        <v>128</v>
      </c>
      <c r="DM110" s="906"/>
      <c r="DN110" s="906"/>
      <c r="DO110" s="906"/>
      <c r="DP110" s="906"/>
      <c r="DQ110" s="906" t="s">
        <v>447</v>
      </c>
      <c r="DR110" s="906"/>
      <c r="DS110" s="906"/>
      <c r="DT110" s="906"/>
      <c r="DU110" s="906"/>
      <c r="DV110" s="907" t="s">
        <v>128</v>
      </c>
      <c r="DW110" s="907"/>
      <c r="DX110" s="907"/>
      <c r="DY110" s="907"/>
      <c r="DZ110" s="908"/>
    </row>
    <row r="111" spans="1:131" s="226" customFormat="1" ht="26.25" customHeight="1" x14ac:dyDescent="0.2">
      <c r="A111" s="838" t="s">
        <v>448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128</v>
      </c>
      <c r="AB111" s="983"/>
      <c r="AC111" s="983"/>
      <c r="AD111" s="983"/>
      <c r="AE111" s="984"/>
      <c r="AF111" s="985" t="s">
        <v>420</v>
      </c>
      <c r="AG111" s="983"/>
      <c r="AH111" s="983"/>
      <c r="AI111" s="983"/>
      <c r="AJ111" s="984"/>
      <c r="AK111" s="985" t="s">
        <v>128</v>
      </c>
      <c r="AL111" s="983"/>
      <c r="AM111" s="983"/>
      <c r="AN111" s="983"/>
      <c r="AO111" s="984"/>
      <c r="AP111" s="986" t="s">
        <v>128</v>
      </c>
      <c r="AQ111" s="987"/>
      <c r="AR111" s="987"/>
      <c r="AS111" s="987"/>
      <c r="AT111" s="988"/>
      <c r="AU111" s="996"/>
      <c r="AV111" s="997"/>
      <c r="AW111" s="997"/>
      <c r="AX111" s="997"/>
      <c r="AY111" s="997"/>
      <c r="AZ111" s="879" t="s">
        <v>449</v>
      </c>
      <c r="BA111" s="816"/>
      <c r="BB111" s="816"/>
      <c r="BC111" s="816"/>
      <c r="BD111" s="816"/>
      <c r="BE111" s="816"/>
      <c r="BF111" s="816"/>
      <c r="BG111" s="816"/>
      <c r="BH111" s="816"/>
      <c r="BI111" s="816"/>
      <c r="BJ111" s="816"/>
      <c r="BK111" s="816"/>
      <c r="BL111" s="816"/>
      <c r="BM111" s="816"/>
      <c r="BN111" s="816"/>
      <c r="BO111" s="816"/>
      <c r="BP111" s="817"/>
      <c r="BQ111" s="880" t="s">
        <v>128</v>
      </c>
      <c r="BR111" s="881"/>
      <c r="BS111" s="881"/>
      <c r="BT111" s="881"/>
      <c r="BU111" s="881"/>
      <c r="BV111" s="881" t="s">
        <v>128</v>
      </c>
      <c r="BW111" s="881"/>
      <c r="BX111" s="881"/>
      <c r="BY111" s="881"/>
      <c r="BZ111" s="881"/>
      <c r="CA111" s="881" t="s">
        <v>128</v>
      </c>
      <c r="CB111" s="881"/>
      <c r="CC111" s="881"/>
      <c r="CD111" s="881"/>
      <c r="CE111" s="881"/>
      <c r="CF111" s="939" t="s">
        <v>128</v>
      </c>
      <c r="CG111" s="940"/>
      <c r="CH111" s="940"/>
      <c r="CI111" s="940"/>
      <c r="CJ111" s="940"/>
      <c r="CK111" s="991"/>
      <c r="CL111" s="885"/>
      <c r="CM111" s="879" t="s">
        <v>450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128</v>
      </c>
      <c r="DH111" s="881"/>
      <c r="DI111" s="881"/>
      <c r="DJ111" s="881"/>
      <c r="DK111" s="881"/>
      <c r="DL111" s="881" t="s">
        <v>447</v>
      </c>
      <c r="DM111" s="881"/>
      <c r="DN111" s="881"/>
      <c r="DO111" s="881"/>
      <c r="DP111" s="881"/>
      <c r="DQ111" s="881" t="s">
        <v>128</v>
      </c>
      <c r="DR111" s="881"/>
      <c r="DS111" s="881"/>
      <c r="DT111" s="881"/>
      <c r="DU111" s="881"/>
      <c r="DV111" s="858" t="s">
        <v>447</v>
      </c>
      <c r="DW111" s="858"/>
      <c r="DX111" s="858"/>
      <c r="DY111" s="858"/>
      <c r="DZ111" s="859"/>
    </row>
    <row r="112" spans="1:131" s="226" customFormat="1" ht="26.25" customHeight="1" x14ac:dyDescent="0.2">
      <c r="A112" s="976" t="s">
        <v>451</v>
      </c>
      <c r="B112" s="977"/>
      <c r="C112" s="816" t="s">
        <v>452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453</v>
      </c>
      <c r="AB112" s="844"/>
      <c r="AC112" s="844"/>
      <c r="AD112" s="844"/>
      <c r="AE112" s="845"/>
      <c r="AF112" s="846" t="s">
        <v>128</v>
      </c>
      <c r="AG112" s="844"/>
      <c r="AH112" s="844"/>
      <c r="AI112" s="844"/>
      <c r="AJ112" s="845"/>
      <c r="AK112" s="846" t="s">
        <v>128</v>
      </c>
      <c r="AL112" s="844"/>
      <c r="AM112" s="844"/>
      <c r="AN112" s="844"/>
      <c r="AO112" s="845"/>
      <c r="AP112" s="888" t="s">
        <v>128</v>
      </c>
      <c r="AQ112" s="889"/>
      <c r="AR112" s="889"/>
      <c r="AS112" s="889"/>
      <c r="AT112" s="890"/>
      <c r="AU112" s="996"/>
      <c r="AV112" s="997"/>
      <c r="AW112" s="997"/>
      <c r="AX112" s="997"/>
      <c r="AY112" s="997"/>
      <c r="AZ112" s="879" t="s">
        <v>454</v>
      </c>
      <c r="BA112" s="816"/>
      <c r="BB112" s="816"/>
      <c r="BC112" s="816"/>
      <c r="BD112" s="816"/>
      <c r="BE112" s="816"/>
      <c r="BF112" s="816"/>
      <c r="BG112" s="816"/>
      <c r="BH112" s="816"/>
      <c r="BI112" s="816"/>
      <c r="BJ112" s="816"/>
      <c r="BK112" s="816"/>
      <c r="BL112" s="816"/>
      <c r="BM112" s="816"/>
      <c r="BN112" s="816"/>
      <c r="BO112" s="816"/>
      <c r="BP112" s="817"/>
      <c r="BQ112" s="880">
        <v>11367868</v>
      </c>
      <c r="BR112" s="881"/>
      <c r="BS112" s="881"/>
      <c r="BT112" s="881"/>
      <c r="BU112" s="881"/>
      <c r="BV112" s="881">
        <v>10078710</v>
      </c>
      <c r="BW112" s="881"/>
      <c r="BX112" s="881"/>
      <c r="BY112" s="881"/>
      <c r="BZ112" s="881"/>
      <c r="CA112" s="881">
        <v>9295051</v>
      </c>
      <c r="CB112" s="881"/>
      <c r="CC112" s="881"/>
      <c r="CD112" s="881"/>
      <c r="CE112" s="881"/>
      <c r="CF112" s="939">
        <v>61.8</v>
      </c>
      <c r="CG112" s="940"/>
      <c r="CH112" s="940"/>
      <c r="CI112" s="940"/>
      <c r="CJ112" s="940"/>
      <c r="CK112" s="991"/>
      <c r="CL112" s="885"/>
      <c r="CM112" s="879" t="s">
        <v>455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128</v>
      </c>
      <c r="DM112" s="881"/>
      <c r="DN112" s="881"/>
      <c r="DO112" s="881"/>
      <c r="DP112" s="881"/>
      <c r="DQ112" s="881" t="s">
        <v>128</v>
      </c>
      <c r="DR112" s="881"/>
      <c r="DS112" s="881"/>
      <c r="DT112" s="881"/>
      <c r="DU112" s="881"/>
      <c r="DV112" s="858" t="s">
        <v>128</v>
      </c>
      <c r="DW112" s="858"/>
      <c r="DX112" s="858"/>
      <c r="DY112" s="858"/>
      <c r="DZ112" s="859"/>
    </row>
    <row r="113" spans="1:130" s="226" customFormat="1" ht="26.25" customHeight="1" x14ac:dyDescent="0.2">
      <c r="A113" s="978"/>
      <c r="B113" s="979"/>
      <c r="C113" s="816" t="s">
        <v>456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1065275</v>
      </c>
      <c r="AB113" s="983"/>
      <c r="AC113" s="983"/>
      <c r="AD113" s="983"/>
      <c r="AE113" s="984"/>
      <c r="AF113" s="985">
        <v>887045</v>
      </c>
      <c r="AG113" s="983"/>
      <c r="AH113" s="983"/>
      <c r="AI113" s="983"/>
      <c r="AJ113" s="984"/>
      <c r="AK113" s="985">
        <v>905622</v>
      </c>
      <c r="AL113" s="983"/>
      <c r="AM113" s="983"/>
      <c r="AN113" s="983"/>
      <c r="AO113" s="984"/>
      <c r="AP113" s="986">
        <v>6</v>
      </c>
      <c r="AQ113" s="987"/>
      <c r="AR113" s="987"/>
      <c r="AS113" s="987"/>
      <c r="AT113" s="988"/>
      <c r="AU113" s="996"/>
      <c r="AV113" s="997"/>
      <c r="AW113" s="997"/>
      <c r="AX113" s="997"/>
      <c r="AY113" s="997"/>
      <c r="AZ113" s="879" t="s">
        <v>457</v>
      </c>
      <c r="BA113" s="816"/>
      <c r="BB113" s="816"/>
      <c r="BC113" s="816"/>
      <c r="BD113" s="816"/>
      <c r="BE113" s="816"/>
      <c r="BF113" s="816"/>
      <c r="BG113" s="816"/>
      <c r="BH113" s="816"/>
      <c r="BI113" s="816"/>
      <c r="BJ113" s="816"/>
      <c r="BK113" s="816"/>
      <c r="BL113" s="816"/>
      <c r="BM113" s="816"/>
      <c r="BN113" s="816"/>
      <c r="BO113" s="816"/>
      <c r="BP113" s="817"/>
      <c r="BQ113" s="880">
        <v>1245959</v>
      </c>
      <c r="BR113" s="881"/>
      <c r="BS113" s="881"/>
      <c r="BT113" s="881"/>
      <c r="BU113" s="881"/>
      <c r="BV113" s="881">
        <v>1098266</v>
      </c>
      <c r="BW113" s="881"/>
      <c r="BX113" s="881"/>
      <c r="BY113" s="881"/>
      <c r="BZ113" s="881"/>
      <c r="CA113" s="881">
        <v>973836</v>
      </c>
      <c r="CB113" s="881"/>
      <c r="CC113" s="881"/>
      <c r="CD113" s="881"/>
      <c r="CE113" s="881"/>
      <c r="CF113" s="939">
        <v>6.5</v>
      </c>
      <c r="CG113" s="940"/>
      <c r="CH113" s="940"/>
      <c r="CI113" s="940"/>
      <c r="CJ113" s="940"/>
      <c r="CK113" s="991"/>
      <c r="CL113" s="885"/>
      <c r="CM113" s="879" t="s">
        <v>458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417</v>
      </c>
      <c r="DH113" s="844"/>
      <c r="DI113" s="844"/>
      <c r="DJ113" s="844"/>
      <c r="DK113" s="845"/>
      <c r="DL113" s="846" t="s">
        <v>128</v>
      </c>
      <c r="DM113" s="844"/>
      <c r="DN113" s="844"/>
      <c r="DO113" s="844"/>
      <c r="DP113" s="845"/>
      <c r="DQ113" s="846" t="s">
        <v>459</v>
      </c>
      <c r="DR113" s="844"/>
      <c r="DS113" s="844"/>
      <c r="DT113" s="844"/>
      <c r="DU113" s="845"/>
      <c r="DV113" s="888" t="s">
        <v>128</v>
      </c>
      <c r="DW113" s="889"/>
      <c r="DX113" s="889"/>
      <c r="DY113" s="889"/>
      <c r="DZ113" s="890"/>
    </row>
    <row r="114" spans="1:130" s="226" customFormat="1" ht="26.25" customHeight="1" x14ac:dyDescent="0.2">
      <c r="A114" s="978"/>
      <c r="B114" s="979"/>
      <c r="C114" s="816" t="s">
        <v>460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108441</v>
      </c>
      <c r="AB114" s="844"/>
      <c r="AC114" s="844"/>
      <c r="AD114" s="844"/>
      <c r="AE114" s="845"/>
      <c r="AF114" s="846">
        <v>98571</v>
      </c>
      <c r="AG114" s="844"/>
      <c r="AH114" s="844"/>
      <c r="AI114" s="844"/>
      <c r="AJ114" s="845"/>
      <c r="AK114" s="846">
        <v>107728</v>
      </c>
      <c r="AL114" s="844"/>
      <c r="AM114" s="844"/>
      <c r="AN114" s="844"/>
      <c r="AO114" s="845"/>
      <c r="AP114" s="888">
        <v>0.7</v>
      </c>
      <c r="AQ114" s="889"/>
      <c r="AR114" s="889"/>
      <c r="AS114" s="889"/>
      <c r="AT114" s="890"/>
      <c r="AU114" s="996"/>
      <c r="AV114" s="997"/>
      <c r="AW114" s="997"/>
      <c r="AX114" s="997"/>
      <c r="AY114" s="997"/>
      <c r="AZ114" s="879" t="s">
        <v>461</v>
      </c>
      <c r="BA114" s="816"/>
      <c r="BB114" s="816"/>
      <c r="BC114" s="816"/>
      <c r="BD114" s="816"/>
      <c r="BE114" s="816"/>
      <c r="BF114" s="816"/>
      <c r="BG114" s="816"/>
      <c r="BH114" s="816"/>
      <c r="BI114" s="816"/>
      <c r="BJ114" s="816"/>
      <c r="BK114" s="816"/>
      <c r="BL114" s="816"/>
      <c r="BM114" s="816"/>
      <c r="BN114" s="816"/>
      <c r="BO114" s="816"/>
      <c r="BP114" s="817"/>
      <c r="BQ114" s="880">
        <v>1275797</v>
      </c>
      <c r="BR114" s="881"/>
      <c r="BS114" s="881"/>
      <c r="BT114" s="881"/>
      <c r="BU114" s="881"/>
      <c r="BV114" s="881">
        <v>1125015</v>
      </c>
      <c r="BW114" s="881"/>
      <c r="BX114" s="881"/>
      <c r="BY114" s="881"/>
      <c r="BZ114" s="881"/>
      <c r="CA114" s="881">
        <v>1214691</v>
      </c>
      <c r="CB114" s="881"/>
      <c r="CC114" s="881"/>
      <c r="CD114" s="881"/>
      <c r="CE114" s="881"/>
      <c r="CF114" s="939">
        <v>8.1</v>
      </c>
      <c r="CG114" s="940"/>
      <c r="CH114" s="940"/>
      <c r="CI114" s="940"/>
      <c r="CJ114" s="940"/>
      <c r="CK114" s="991"/>
      <c r="CL114" s="885"/>
      <c r="CM114" s="879" t="s">
        <v>462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453</v>
      </c>
      <c r="DH114" s="844"/>
      <c r="DI114" s="844"/>
      <c r="DJ114" s="844"/>
      <c r="DK114" s="845"/>
      <c r="DL114" s="846" t="s">
        <v>128</v>
      </c>
      <c r="DM114" s="844"/>
      <c r="DN114" s="844"/>
      <c r="DO114" s="844"/>
      <c r="DP114" s="845"/>
      <c r="DQ114" s="846" t="s">
        <v>128</v>
      </c>
      <c r="DR114" s="844"/>
      <c r="DS114" s="844"/>
      <c r="DT114" s="844"/>
      <c r="DU114" s="845"/>
      <c r="DV114" s="888" t="s">
        <v>128</v>
      </c>
      <c r="DW114" s="889"/>
      <c r="DX114" s="889"/>
      <c r="DY114" s="889"/>
      <c r="DZ114" s="890"/>
    </row>
    <row r="115" spans="1:130" s="226" customFormat="1" ht="26.25" customHeight="1" x14ac:dyDescent="0.2">
      <c r="A115" s="978"/>
      <c r="B115" s="979"/>
      <c r="C115" s="816" t="s">
        <v>463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2711</v>
      </c>
      <c r="AB115" s="983"/>
      <c r="AC115" s="983"/>
      <c r="AD115" s="983"/>
      <c r="AE115" s="984"/>
      <c r="AF115" s="985">
        <v>982</v>
      </c>
      <c r="AG115" s="983"/>
      <c r="AH115" s="983"/>
      <c r="AI115" s="983"/>
      <c r="AJ115" s="984"/>
      <c r="AK115" s="985">
        <v>14</v>
      </c>
      <c r="AL115" s="983"/>
      <c r="AM115" s="983"/>
      <c r="AN115" s="983"/>
      <c r="AO115" s="984"/>
      <c r="AP115" s="986">
        <v>0</v>
      </c>
      <c r="AQ115" s="987"/>
      <c r="AR115" s="987"/>
      <c r="AS115" s="987"/>
      <c r="AT115" s="988"/>
      <c r="AU115" s="996"/>
      <c r="AV115" s="997"/>
      <c r="AW115" s="997"/>
      <c r="AX115" s="997"/>
      <c r="AY115" s="997"/>
      <c r="AZ115" s="879" t="s">
        <v>464</v>
      </c>
      <c r="BA115" s="816"/>
      <c r="BB115" s="816"/>
      <c r="BC115" s="816"/>
      <c r="BD115" s="816"/>
      <c r="BE115" s="816"/>
      <c r="BF115" s="816"/>
      <c r="BG115" s="816"/>
      <c r="BH115" s="816"/>
      <c r="BI115" s="816"/>
      <c r="BJ115" s="816"/>
      <c r="BK115" s="816"/>
      <c r="BL115" s="816"/>
      <c r="BM115" s="816"/>
      <c r="BN115" s="816"/>
      <c r="BO115" s="816"/>
      <c r="BP115" s="817"/>
      <c r="BQ115" s="880" t="s">
        <v>128</v>
      </c>
      <c r="BR115" s="881"/>
      <c r="BS115" s="881"/>
      <c r="BT115" s="881"/>
      <c r="BU115" s="881"/>
      <c r="BV115" s="881" t="s">
        <v>128</v>
      </c>
      <c r="BW115" s="881"/>
      <c r="BX115" s="881"/>
      <c r="BY115" s="881"/>
      <c r="BZ115" s="881"/>
      <c r="CA115" s="881" t="s">
        <v>128</v>
      </c>
      <c r="CB115" s="881"/>
      <c r="CC115" s="881"/>
      <c r="CD115" s="881"/>
      <c r="CE115" s="881"/>
      <c r="CF115" s="939" t="s">
        <v>417</v>
      </c>
      <c r="CG115" s="940"/>
      <c r="CH115" s="940"/>
      <c r="CI115" s="940"/>
      <c r="CJ115" s="940"/>
      <c r="CK115" s="991"/>
      <c r="CL115" s="885"/>
      <c r="CM115" s="879" t="s">
        <v>465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128</v>
      </c>
      <c r="DM115" s="844"/>
      <c r="DN115" s="844"/>
      <c r="DO115" s="844"/>
      <c r="DP115" s="845"/>
      <c r="DQ115" s="846" t="s">
        <v>128</v>
      </c>
      <c r="DR115" s="844"/>
      <c r="DS115" s="844"/>
      <c r="DT115" s="844"/>
      <c r="DU115" s="845"/>
      <c r="DV115" s="888" t="s">
        <v>128</v>
      </c>
      <c r="DW115" s="889"/>
      <c r="DX115" s="889"/>
      <c r="DY115" s="889"/>
      <c r="DZ115" s="890"/>
    </row>
    <row r="116" spans="1:130" s="226" customFormat="1" ht="26.25" customHeight="1" x14ac:dyDescent="0.2">
      <c r="A116" s="980"/>
      <c r="B116" s="981"/>
      <c r="C116" s="903" t="s">
        <v>466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83</v>
      </c>
      <c r="AB116" s="844"/>
      <c r="AC116" s="844"/>
      <c r="AD116" s="844"/>
      <c r="AE116" s="845"/>
      <c r="AF116" s="846">
        <v>137</v>
      </c>
      <c r="AG116" s="844"/>
      <c r="AH116" s="844"/>
      <c r="AI116" s="844"/>
      <c r="AJ116" s="845"/>
      <c r="AK116" s="846">
        <v>103</v>
      </c>
      <c r="AL116" s="844"/>
      <c r="AM116" s="844"/>
      <c r="AN116" s="844"/>
      <c r="AO116" s="845"/>
      <c r="AP116" s="888">
        <v>0</v>
      </c>
      <c r="AQ116" s="889"/>
      <c r="AR116" s="889"/>
      <c r="AS116" s="889"/>
      <c r="AT116" s="890"/>
      <c r="AU116" s="996"/>
      <c r="AV116" s="997"/>
      <c r="AW116" s="997"/>
      <c r="AX116" s="997"/>
      <c r="AY116" s="997"/>
      <c r="AZ116" s="973" t="s">
        <v>467</v>
      </c>
      <c r="BA116" s="974"/>
      <c r="BB116" s="974"/>
      <c r="BC116" s="974"/>
      <c r="BD116" s="974"/>
      <c r="BE116" s="974"/>
      <c r="BF116" s="974"/>
      <c r="BG116" s="974"/>
      <c r="BH116" s="974"/>
      <c r="BI116" s="974"/>
      <c r="BJ116" s="974"/>
      <c r="BK116" s="974"/>
      <c r="BL116" s="974"/>
      <c r="BM116" s="974"/>
      <c r="BN116" s="974"/>
      <c r="BO116" s="974"/>
      <c r="BP116" s="975"/>
      <c r="BQ116" s="880" t="s">
        <v>459</v>
      </c>
      <c r="BR116" s="881"/>
      <c r="BS116" s="881"/>
      <c r="BT116" s="881"/>
      <c r="BU116" s="881"/>
      <c r="BV116" s="881" t="s">
        <v>128</v>
      </c>
      <c r="BW116" s="881"/>
      <c r="BX116" s="881"/>
      <c r="BY116" s="881"/>
      <c r="BZ116" s="881"/>
      <c r="CA116" s="881" t="s">
        <v>417</v>
      </c>
      <c r="CB116" s="881"/>
      <c r="CC116" s="881"/>
      <c r="CD116" s="881"/>
      <c r="CE116" s="881"/>
      <c r="CF116" s="939" t="s">
        <v>128</v>
      </c>
      <c r="CG116" s="940"/>
      <c r="CH116" s="940"/>
      <c r="CI116" s="940"/>
      <c r="CJ116" s="940"/>
      <c r="CK116" s="991"/>
      <c r="CL116" s="885"/>
      <c r="CM116" s="879" t="s">
        <v>468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417</v>
      </c>
      <c r="DH116" s="844"/>
      <c r="DI116" s="844"/>
      <c r="DJ116" s="844"/>
      <c r="DK116" s="845"/>
      <c r="DL116" s="846" t="s">
        <v>128</v>
      </c>
      <c r="DM116" s="844"/>
      <c r="DN116" s="844"/>
      <c r="DO116" s="844"/>
      <c r="DP116" s="845"/>
      <c r="DQ116" s="846" t="s">
        <v>417</v>
      </c>
      <c r="DR116" s="844"/>
      <c r="DS116" s="844"/>
      <c r="DT116" s="844"/>
      <c r="DU116" s="845"/>
      <c r="DV116" s="888" t="s">
        <v>128</v>
      </c>
      <c r="DW116" s="889"/>
      <c r="DX116" s="889"/>
      <c r="DY116" s="889"/>
      <c r="DZ116" s="890"/>
    </row>
    <row r="117" spans="1:130" s="226" customFormat="1" ht="26.25" customHeight="1" x14ac:dyDescent="0.2">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469</v>
      </c>
      <c r="Z117" s="961"/>
      <c r="AA117" s="966">
        <v>4135016</v>
      </c>
      <c r="AB117" s="967"/>
      <c r="AC117" s="967"/>
      <c r="AD117" s="967"/>
      <c r="AE117" s="968"/>
      <c r="AF117" s="969">
        <v>3914280</v>
      </c>
      <c r="AG117" s="967"/>
      <c r="AH117" s="967"/>
      <c r="AI117" s="967"/>
      <c r="AJ117" s="968"/>
      <c r="AK117" s="969">
        <v>3764888</v>
      </c>
      <c r="AL117" s="967"/>
      <c r="AM117" s="967"/>
      <c r="AN117" s="967"/>
      <c r="AO117" s="968"/>
      <c r="AP117" s="970"/>
      <c r="AQ117" s="971"/>
      <c r="AR117" s="971"/>
      <c r="AS117" s="971"/>
      <c r="AT117" s="972"/>
      <c r="AU117" s="996"/>
      <c r="AV117" s="997"/>
      <c r="AW117" s="997"/>
      <c r="AX117" s="997"/>
      <c r="AY117" s="997"/>
      <c r="AZ117" s="927" t="s">
        <v>470</v>
      </c>
      <c r="BA117" s="928"/>
      <c r="BB117" s="928"/>
      <c r="BC117" s="928"/>
      <c r="BD117" s="928"/>
      <c r="BE117" s="928"/>
      <c r="BF117" s="928"/>
      <c r="BG117" s="928"/>
      <c r="BH117" s="928"/>
      <c r="BI117" s="928"/>
      <c r="BJ117" s="928"/>
      <c r="BK117" s="928"/>
      <c r="BL117" s="928"/>
      <c r="BM117" s="928"/>
      <c r="BN117" s="928"/>
      <c r="BO117" s="928"/>
      <c r="BP117" s="929"/>
      <c r="BQ117" s="880" t="s">
        <v>128</v>
      </c>
      <c r="BR117" s="881"/>
      <c r="BS117" s="881"/>
      <c r="BT117" s="881"/>
      <c r="BU117" s="881"/>
      <c r="BV117" s="881" t="s">
        <v>128</v>
      </c>
      <c r="BW117" s="881"/>
      <c r="BX117" s="881"/>
      <c r="BY117" s="881"/>
      <c r="BZ117" s="881"/>
      <c r="CA117" s="881" t="s">
        <v>417</v>
      </c>
      <c r="CB117" s="881"/>
      <c r="CC117" s="881"/>
      <c r="CD117" s="881"/>
      <c r="CE117" s="881"/>
      <c r="CF117" s="939" t="s">
        <v>453</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417</v>
      </c>
      <c r="DH117" s="844"/>
      <c r="DI117" s="844"/>
      <c r="DJ117" s="844"/>
      <c r="DK117" s="845"/>
      <c r="DL117" s="846" t="s">
        <v>453</v>
      </c>
      <c r="DM117" s="844"/>
      <c r="DN117" s="844"/>
      <c r="DO117" s="844"/>
      <c r="DP117" s="845"/>
      <c r="DQ117" s="846" t="s">
        <v>128</v>
      </c>
      <c r="DR117" s="844"/>
      <c r="DS117" s="844"/>
      <c r="DT117" s="844"/>
      <c r="DU117" s="845"/>
      <c r="DV117" s="888" t="s">
        <v>472</v>
      </c>
      <c r="DW117" s="889"/>
      <c r="DX117" s="889"/>
      <c r="DY117" s="889"/>
      <c r="DZ117" s="890"/>
    </row>
    <row r="118" spans="1:130" s="226" customFormat="1" ht="26.25" customHeight="1" x14ac:dyDescent="0.2">
      <c r="A118" s="959" t="s">
        <v>442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439</v>
      </c>
      <c r="AB118" s="960"/>
      <c r="AC118" s="960"/>
      <c r="AD118" s="960"/>
      <c r="AE118" s="961"/>
      <c r="AF118" s="962" t="s">
        <v>440</v>
      </c>
      <c r="AG118" s="960"/>
      <c r="AH118" s="960"/>
      <c r="AI118" s="960"/>
      <c r="AJ118" s="961"/>
      <c r="AK118" s="962" t="s">
        <v>307</v>
      </c>
      <c r="AL118" s="960"/>
      <c r="AM118" s="960"/>
      <c r="AN118" s="960"/>
      <c r="AO118" s="961"/>
      <c r="AP118" s="963" t="s">
        <v>441</v>
      </c>
      <c r="AQ118" s="964"/>
      <c r="AR118" s="964"/>
      <c r="AS118" s="964"/>
      <c r="AT118" s="965"/>
      <c r="AU118" s="996"/>
      <c r="AV118" s="997"/>
      <c r="AW118" s="997"/>
      <c r="AX118" s="997"/>
      <c r="AY118" s="997"/>
      <c r="AZ118" s="902" t="s">
        <v>473</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472</v>
      </c>
      <c r="BW118" s="909"/>
      <c r="BX118" s="909"/>
      <c r="BY118" s="909"/>
      <c r="BZ118" s="909"/>
      <c r="CA118" s="909" t="s">
        <v>128</v>
      </c>
      <c r="CB118" s="909"/>
      <c r="CC118" s="909"/>
      <c r="CD118" s="909"/>
      <c r="CE118" s="909"/>
      <c r="CF118" s="939" t="s">
        <v>128</v>
      </c>
      <c r="CG118" s="940"/>
      <c r="CH118" s="940"/>
      <c r="CI118" s="940"/>
      <c r="CJ118" s="940"/>
      <c r="CK118" s="991"/>
      <c r="CL118" s="885"/>
      <c r="CM118" s="879" t="s">
        <v>474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417</v>
      </c>
      <c r="DM118" s="844"/>
      <c r="DN118" s="844"/>
      <c r="DO118" s="844"/>
      <c r="DP118" s="845"/>
      <c r="DQ118" s="846" t="s">
        <v>128</v>
      </c>
      <c r="DR118" s="844"/>
      <c r="DS118" s="844"/>
      <c r="DT118" s="844"/>
      <c r="DU118" s="845"/>
      <c r="DV118" s="888" t="s">
        <v>417</v>
      </c>
      <c r="DW118" s="889"/>
      <c r="DX118" s="889"/>
      <c r="DY118" s="889"/>
      <c r="DZ118" s="890"/>
    </row>
    <row r="119" spans="1:130" s="226" customFormat="1" ht="26.25" customHeight="1" x14ac:dyDescent="0.2">
      <c r="A119" s="882" t="s">
        <v>445</v>
      </c>
      <c r="B119" s="883"/>
      <c r="C119" s="924" t="s">
        <v>446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417</v>
      </c>
      <c r="AG119" s="953"/>
      <c r="AH119" s="953"/>
      <c r="AI119" s="953"/>
      <c r="AJ119" s="954"/>
      <c r="AK119" s="955" t="s">
        <v>128</v>
      </c>
      <c r="AL119" s="953"/>
      <c r="AM119" s="953"/>
      <c r="AN119" s="953"/>
      <c r="AO119" s="954"/>
      <c r="AP119" s="956" t="s">
        <v>128</v>
      </c>
      <c r="AQ119" s="957"/>
      <c r="AR119" s="957"/>
      <c r="AS119" s="957"/>
      <c r="AT119" s="958"/>
      <c r="AU119" s="998"/>
      <c r="AV119" s="999"/>
      <c r="AW119" s="999"/>
      <c r="AX119" s="999"/>
      <c r="AY119" s="999"/>
      <c r="AZ119" s="247" t="s">
        <v>188</v>
      </c>
      <c r="BA119" s="247"/>
      <c r="BB119" s="247"/>
      <c r="BC119" s="247"/>
      <c r="BD119" s="247"/>
      <c r="BE119" s="247"/>
      <c r="BF119" s="247"/>
      <c r="BG119" s="247"/>
      <c r="BH119" s="247"/>
      <c r="BI119" s="247"/>
      <c r="BJ119" s="247"/>
      <c r="BK119" s="247"/>
      <c r="BL119" s="247"/>
      <c r="BM119" s="247"/>
      <c r="BN119" s="247"/>
      <c r="BO119" s="941" t="s">
        <v>475</v>
      </c>
      <c r="BP119" s="942"/>
      <c r="BQ119" s="943">
        <v>36918753</v>
      </c>
      <c r="BR119" s="909"/>
      <c r="BS119" s="909"/>
      <c r="BT119" s="909"/>
      <c r="BU119" s="909"/>
      <c r="BV119" s="909">
        <v>34563416</v>
      </c>
      <c r="BW119" s="909"/>
      <c r="BX119" s="909"/>
      <c r="BY119" s="909"/>
      <c r="BZ119" s="909"/>
      <c r="CA119" s="909">
        <v>34037637</v>
      </c>
      <c r="CB119" s="909"/>
      <c r="CC119" s="909"/>
      <c r="CD119" s="909"/>
      <c r="CE119" s="909"/>
      <c r="CF119" s="812"/>
      <c r="CG119" s="813"/>
      <c r="CH119" s="813"/>
      <c r="CI119" s="813"/>
      <c r="CJ119" s="898"/>
      <c r="CK119" s="992"/>
      <c r="CL119" s="887"/>
      <c r="CM119" s="902" t="s">
        <v>476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128</v>
      </c>
      <c r="DH119" s="828"/>
      <c r="DI119" s="828"/>
      <c r="DJ119" s="828"/>
      <c r="DK119" s="829"/>
      <c r="DL119" s="830" t="s">
        <v>128</v>
      </c>
      <c r="DM119" s="828"/>
      <c r="DN119" s="828"/>
      <c r="DO119" s="828"/>
      <c r="DP119" s="829"/>
      <c r="DQ119" s="830" t="s">
        <v>128</v>
      </c>
      <c r="DR119" s="828"/>
      <c r="DS119" s="828"/>
      <c r="DT119" s="828"/>
      <c r="DU119" s="829"/>
      <c r="DV119" s="912" t="s">
        <v>128</v>
      </c>
      <c r="DW119" s="913"/>
      <c r="DX119" s="913"/>
      <c r="DY119" s="913"/>
      <c r="DZ119" s="914"/>
    </row>
    <row r="120" spans="1:130" s="226" customFormat="1" ht="26.25" customHeight="1" x14ac:dyDescent="0.2">
      <c r="A120" s="884"/>
      <c r="B120" s="885"/>
      <c r="C120" s="879" t="s">
        <v>450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453</v>
      </c>
      <c r="AG120" s="844"/>
      <c r="AH120" s="844"/>
      <c r="AI120" s="844"/>
      <c r="AJ120" s="845"/>
      <c r="AK120" s="846" t="s">
        <v>128</v>
      </c>
      <c r="AL120" s="844"/>
      <c r="AM120" s="844"/>
      <c r="AN120" s="844"/>
      <c r="AO120" s="845"/>
      <c r="AP120" s="888" t="s">
        <v>417</v>
      </c>
      <c r="AQ120" s="889"/>
      <c r="AR120" s="889"/>
      <c r="AS120" s="889"/>
      <c r="AT120" s="890"/>
      <c r="AU120" s="944" t="s">
        <v>477</v>
      </c>
      <c r="AV120" s="945"/>
      <c r="AW120" s="945"/>
      <c r="AX120" s="945"/>
      <c r="AY120" s="946"/>
      <c r="AZ120" s="924" t="s">
        <v>478</v>
      </c>
      <c r="BA120" s="872"/>
      <c r="BB120" s="872"/>
      <c r="BC120" s="872"/>
      <c r="BD120" s="872"/>
      <c r="BE120" s="872"/>
      <c r="BF120" s="872"/>
      <c r="BG120" s="872"/>
      <c r="BH120" s="872"/>
      <c r="BI120" s="872"/>
      <c r="BJ120" s="872"/>
      <c r="BK120" s="872"/>
      <c r="BL120" s="872"/>
      <c r="BM120" s="872"/>
      <c r="BN120" s="872"/>
      <c r="BO120" s="872"/>
      <c r="BP120" s="873"/>
      <c r="BQ120" s="925">
        <v>9759024</v>
      </c>
      <c r="BR120" s="906"/>
      <c r="BS120" s="906"/>
      <c r="BT120" s="906"/>
      <c r="BU120" s="906"/>
      <c r="BV120" s="906">
        <v>9042219</v>
      </c>
      <c r="BW120" s="906"/>
      <c r="BX120" s="906"/>
      <c r="BY120" s="906"/>
      <c r="BZ120" s="906"/>
      <c r="CA120" s="906">
        <v>10493322</v>
      </c>
      <c r="CB120" s="906"/>
      <c r="CC120" s="906"/>
      <c r="CD120" s="906"/>
      <c r="CE120" s="906"/>
      <c r="CF120" s="930">
        <v>69.7</v>
      </c>
      <c r="CG120" s="931"/>
      <c r="CH120" s="931"/>
      <c r="CI120" s="931"/>
      <c r="CJ120" s="931"/>
      <c r="CK120" s="932" t="s">
        <v>479</v>
      </c>
      <c r="CL120" s="916"/>
      <c r="CM120" s="916"/>
      <c r="CN120" s="916"/>
      <c r="CO120" s="917"/>
      <c r="CP120" s="936" t="s">
        <v>480</v>
      </c>
      <c r="CQ120" s="937"/>
      <c r="CR120" s="937"/>
      <c r="CS120" s="937"/>
      <c r="CT120" s="937"/>
      <c r="CU120" s="937"/>
      <c r="CV120" s="937"/>
      <c r="CW120" s="937"/>
      <c r="CX120" s="937"/>
      <c r="CY120" s="937"/>
      <c r="CZ120" s="937"/>
      <c r="DA120" s="937"/>
      <c r="DB120" s="937"/>
      <c r="DC120" s="937"/>
      <c r="DD120" s="937"/>
      <c r="DE120" s="937"/>
      <c r="DF120" s="938"/>
      <c r="DG120" s="925" t="s">
        <v>417</v>
      </c>
      <c r="DH120" s="906"/>
      <c r="DI120" s="906"/>
      <c r="DJ120" s="906"/>
      <c r="DK120" s="906"/>
      <c r="DL120" s="906">
        <v>9826541</v>
      </c>
      <c r="DM120" s="906"/>
      <c r="DN120" s="906"/>
      <c r="DO120" s="906"/>
      <c r="DP120" s="906"/>
      <c r="DQ120" s="906">
        <v>9069010</v>
      </c>
      <c r="DR120" s="906"/>
      <c r="DS120" s="906"/>
      <c r="DT120" s="906"/>
      <c r="DU120" s="906"/>
      <c r="DV120" s="907">
        <v>60.3</v>
      </c>
      <c r="DW120" s="907"/>
      <c r="DX120" s="907"/>
      <c r="DY120" s="907"/>
      <c r="DZ120" s="908"/>
    </row>
    <row r="121" spans="1:130" s="226" customFormat="1" ht="26.25" customHeight="1" x14ac:dyDescent="0.2">
      <c r="A121" s="884"/>
      <c r="B121" s="885"/>
      <c r="C121" s="927" t="s">
        <v>481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472</v>
      </c>
      <c r="AB121" s="844"/>
      <c r="AC121" s="844"/>
      <c r="AD121" s="844"/>
      <c r="AE121" s="845"/>
      <c r="AF121" s="846" t="s">
        <v>128</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482</v>
      </c>
      <c r="BA121" s="816"/>
      <c r="BB121" s="816"/>
      <c r="BC121" s="816"/>
      <c r="BD121" s="816"/>
      <c r="BE121" s="816"/>
      <c r="BF121" s="816"/>
      <c r="BG121" s="816"/>
      <c r="BH121" s="816"/>
      <c r="BI121" s="816"/>
      <c r="BJ121" s="816"/>
      <c r="BK121" s="816"/>
      <c r="BL121" s="816"/>
      <c r="BM121" s="816"/>
      <c r="BN121" s="816"/>
      <c r="BO121" s="816"/>
      <c r="BP121" s="817"/>
      <c r="BQ121" s="880">
        <v>77723</v>
      </c>
      <c r="BR121" s="881"/>
      <c r="BS121" s="881"/>
      <c r="BT121" s="881"/>
      <c r="BU121" s="881"/>
      <c r="BV121" s="881">
        <v>53342</v>
      </c>
      <c r="BW121" s="881"/>
      <c r="BX121" s="881"/>
      <c r="BY121" s="881"/>
      <c r="BZ121" s="881"/>
      <c r="CA121" s="881">
        <v>25832</v>
      </c>
      <c r="CB121" s="881"/>
      <c r="CC121" s="881"/>
      <c r="CD121" s="881"/>
      <c r="CE121" s="881"/>
      <c r="CF121" s="939">
        <v>0.2</v>
      </c>
      <c r="CG121" s="940"/>
      <c r="CH121" s="940"/>
      <c r="CI121" s="940"/>
      <c r="CJ121" s="940"/>
      <c r="CK121" s="933"/>
      <c r="CL121" s="919"/>
      <c r="CM121" s="919"/>
      <c r="CN121" s="919"/>
      <c r="CO121" s="920"/>
      <c r="CP121" s="899" t="s">
        <v>483</v>
      </c>
      <c r="CQ121" s="900"/>
      <c r="CR121" s="900"/>
      <c r="CS121" s="900"/>
      <c r="CT121" s="900"/>
      <c r="CU121" s="900"/>
      <c r="CV121" s="900"/>
      <c r="CW121" s="900"/>
      <c r="CX121" s="900"/>
      <c r="CY121" s="900"/>
      <c r="CZ121" s="900"/>
      <c r="DA121" s="900"/>
      <c r="DB121" s="900"/>
      <c r="DC121" s="900"/>
      <c r="DD121" s="900"/>
      <c r="DE121" s="900"/>
      <c r="DF121" s="901"/>
      <c r="DG121" s="880" t="s">
        <v>128</v>
      </c>
      <c r="DH121" s="881"/>
      <c r="DI121" s="881"/>
      <c r="DJ121" s="881"/>
      <c r="DK121" s="881"/>
      <c r="DL121" s="881">
        <v>182810</v>
      </c>
      <c r="DM121" s="881"/>
      <c r="DN121" s="881"/>
      <c r="DO121" s="881"/>
      <c r="DP121" s="881"/>
      <c r="DQ121" s="881">
        <v>165604</v>
      </c>
      <c r="DR121" s="881"/>
      <c r="DS121" s="881"/>
      <c r="DT121" s="881"/>
      <c r="DU121" s="881"/>
      <c r="DV121" s="858">
        <v>1.1000000000000001</v>
      </c>
      <c r="DW121" s="858"/>
      <c r="DX121" s="858"/>
      <c r="DY121" s="858"/>
      <c r="DZ121" s="859"/>
    </row>
    <row r="122" spans="1:130" s="226" customFormat="1" ht="26.25" customHeight="1" x14ac:dyDescent="0.2">
      <c r="A122" s="884"/>
      <c r="B122" s="885"/>
      <c r="C122" s="879" t="s">
        <v>462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417</v>
      </c>
      <c r="AB122" s="844"/>
      <c r="AC122" s="844"/>
      <c r="AD122" s="844"/>
      <c r="AE122" s="845"/>
      <c r="AF122" s="846" t="s">
        <v>128</v>
      </c>
      <c r="AG122" s="844"/>
      <c r="AH122" s="844"/>
      <c r="AI122" s="844"/>
      <c r="AJ122" s="845"/>
      <c r="AK122" s="846" t="s">
        <v>417</v>
      </c>
      <c r="AL122" s="844"/>
      <c r="AM122" s="844"/>
      <c r="AN122" s="844"/>
      <c r="AO122" s="845"/>
      <c r="AP122" s="888" t="s">
        <v>453</v>
      </c>
      <c r="AQ122" s="889"/>
      <c r="AR122" s="889"/>
      <c r="AS122" s="889"/>
      <c r="AT122" s="890"/>
      <c r="AU122" s="947"/>
      <c r="AV122" s="948"/>
      <c r="AW122" s="948"/>
      <c r="AX122" s="948"/>
      <c r="AY122" s="949"/>
      <c r="AZ122" s="902" t="s">
        <v>484</v>
      </c>
      <c r="BA122" s="903"/>
      <c r="BB122" s="903"/>
      <c r="BC122" s="903"/>
      <c r="BD122" s="903"/>
      <c r="BE122" s="903"/>
      <c r="BF122" s="903"/>
      <c r="BG122" s="903"/>
      <c r="BH122" s="903"/>
      <c r="BI122" s="903"/>
      <c r="BJ122" s="903"/>
      <c r="BK122" s="903"/>
      <c r="BL122" s="903"/>
      <c r="BM122" s="903"/>
      <c r="BN122" s="903"/>
      <c r="BO122" s="903"/>
      <c r="BP122" s="904"/>
      <c r="BQ122" s="943">
        <v>29939586</v>
      </c>
      <c r="BR122" s="909"/>
      <c r="BS122" s="909"/>
      <c r="BT122" s="909"/>
      <c r="BU122" s="909"/>
      <c r="BV122" s="909">
        <v>28969611</v>
      </c>
      <c r="BW122" s="909"/>
      <c r="BX122" s="909"/>
      <c r="BY122" s="909"/>
      <c r="BZ122" s="909"/>
      <c r="CA122" s="909">
        <v>27449196</v>
      </c>
      <c r="CB122" s="909"/>
      <c r="CC122" s="909"/>
      <c r="CD122" s="909"/>
      <c r="CE122" s="909"/>
      <c r="CF122" s="910">
        <v>182.4</v>
      </c>
      <c r="CG122" s="911"/>
      <c r="CH122" s="911"/>
      <c r="CI122" s="911"/>
      <c r="CJ122" s="911"/>
      <c r="CK122" s="933"/>
      <c r="CL122" s="919"/>
      <c r="CM122" s="919"/>
      <c r="CN122" s="919"/>
      <c r="CO122" s="920"/>
      <c r="CP122" s="899" t="s">
        <v>485</v>
      </c>
      <c r="CQ122" s="900"/>
      <c r="CR122" s="900"/>
      <c r="CS122" s="900"/>
      <c r="CT122" s="900"/>
      <c r="CU122" s="900"/>
      <c r="CV122" s="900"/>
      <c r="CW122" s="900"/>
      <c r="CX122" s="900"/>
      <c r="CY122" s="900"/>
      <c r="CZ122" s="900"/>
      <c r="DA122" s="900"/>
      <c r="DB122" s="900"/>
      <c r="DC122" s="900"/>
      <c r="DD122" s="900"/>
      <c r="DE122" s="900"/>
      <c r="DF122" s="901"/>
      <c r="DG122" s="880">
        <v>70063</v>
      </c>
      <c r="DH122" s="881"/>
      <c r="DI122" s="881"/>
      <c r="DJ122" s="881"/>
      <c r="DK122" s="881"/>
      <c r="DL122" s="881">
        <v>50705</v>
      </c>
      <c r="DM122" s="881"/>
      <c r="DN122" s="881"/>
      <c r="DO122" s="881"/>
      <c r="DP122" s="881"/>
      <c r="DQ122" s="881">
        <v>48528</v>
      </c>
      <c r="DR122" s="881"/>
      <c r="DS122" s="881"/>
      <c r="DT122" s="881"/>
      <c r="DU122" s="881"/>
      <c r="DV122" s="858">
        <v>0.3</v>
      </c>
      <c r="DW122" s="858"/>
      <c r="DX122" s="858"/>
      <c r="DY122" s="858"/>
      <c r="DZ122" s="859"/>
    </row>
    <row r="123" spans="1:130" s="226" customFormat="1" ht="26.25" customHeight="1" x14ac:dyDescent="0.2">
      <c r="A123" s="884"/>
      <c r="B123" s="885"/>
      <c r="C123" s="879" t="s">
        <v>468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128</v>
      </c>
      <c r="AB123" s="844"/>
      <c r="AC123" s="844"/>
      <c r="AD123" s="844"/>
      <c r="AE123" s="845"/>
      <c r="AF123" s="846" t="s">
        <v>128</v>
      </c>
      <c r="AG123" s="844"/>
      <c r="AH123" s="844"/>
      <c r="AI123" s="844"/>
      <c r="AJ123" s="845"/>
      <c r="AK123" s="846" t="s">
        <v>417</v>
      </c>
      <c r="AL123" s="844"/>
      <c r="AM123" s="844"/>
      <c r="AN123" s="844"/>
      <c r="AO123" s="845"/>
      <c r="AP123" s="888" t="s">
        <v>128</v>
      </c>
      <c r="AQ123" s="889"/>
      <c r="AR123" s="889"/>
      <c r="AS123" s="889"/>
      <c r="AT123" s="890"/>
      <c r="AU123" s="950"/>
      <c r="AV123" s="951"/>
      <c r="AW123" s="951"/>
      <c r="AX123" s="951"/>
      <c r="AY123" s="951"/>
      <c r="AZ123" s="247" t="s">
        <v>188</v>
      </c>
      <c r="BA123" s="247"/>
      <c r="BB123" s="247"/>
      <c r="BC123" s="247"/>
      <c r="BD123" s="247"/>
      <c r="BE123" s="247"/>
      <c r="BF123" s="247"/>
      <c r="BG123" s="247"/>
      <c r="BH123" s="247"/>
      <c r="BI123" s="247"/>
      <c r="BJ123" s="247"/>
      <c r="BK123" s="247"/>
      <c r="BL123" s="247"/>
      <c r="BM123" s="247"/>
      <c r="BN123" s="247"/>
      <c r="BO123" s="941" t="s">
        <v>486</v>
      </c>
      <c r="BP123" s="942"/>
      <c r="BQ123" s="896">
        <v>39776333</v>
      </c>
      <c r="BR123" s="897"/>
      <c r="BS123" s="897"/>
      <c r="BT123" s="897"/>
      <c r="BU123" s="897"/>
      <c r="BV123" s="897">
        <v>38065172</v>
      </c>
      <c r="BW123" s="897"/>
      <c r="BX123" s="897"/>
      <c r="BY123" s="897"/>
      <c r="BZ123" s="897"/>
      <c r="CA123" s="897">
        <v>37968350</v>
      </c>
      <c r="CB123" s="897"/>
      <c r="CC123" s="897"/>
      <c r="CD123" s="897"/>
      <c r="CE123" s="897"/>
      <c r="CF123" s="812"/>
      <c r="CG123" s="813"/>
      <c r="CH123" s="813"/>
      <c r="CI123" s="813"/>
      <c r="CJ123" s="898"/>
      <c r="CK123" s="933"/>
      <c r="CL123" s="919"/>
      <c r="CM123" s="919"/>
      <c r="CN123" s="919"/>
      <c r="CO123" s="920"/>
      <c r="CP123" s="899" t="s">
        <v>487</v>
      </c>
      <c r="CQ123" s="900"/>
      <c r="CR123" s="900"/>
      <c r="CS123" s="900"/>
      <c r="CT123" s="900"/>
      <c r="CU123" s="900"/>
      <c r="CV123" s="900"/>
      <c r="CW123" s="900"/>
      <c r="CX123" s="900"/>
      <c r="CY123" s="900"/>
      <c r="CZ123" s="900"/>
      <c r="DA123" s="900"/>
      <c r="DB123" s="900"/>
      <c r="DC123" s="900"/>
      <c r="DD123" s="900"/>
      <c r="DE123" s="900"/>
      <c r="DF123" s="901"/>
      <c r="DG123" s="843">
        <v>24244</v>
      </c>
      <c r="DH123" s="844"/>
      <c r="DI123" s="844"/>
      <c r="DJ123" s="844"/>
      <c r="DK123" s="845"/>
      <c r="DL123" s="846">
        <v>17817</v>
      </c>
      <c r="DM123" s="844"/>
      <c r="DN123" s="844"/>
      <c r="DO123" s="844"/>
      <c r="DP123" s="845"/>
      <c r="DQ123" s="846">
        <v>11516</v>
      </c>
      <c r="DR123" s="844"/>
      <c r="DS123" s="844"/>
      <c r="DT123" s="844"/>
      <c r="DU123" s="845"/>
      <c r="DV123" s="888">
        <v>0.1</v>
      </c>
      <c r="DW123" s="889"/>
      <c r="DX123" s="889"/>
      <c r="DY123" s="889"/>
      <c r="DZ123" s="890"/>
    </row>
    <row r="124" spans="1:130" s="226" customFormat="1" ht="26.25" customHeight="1" thickBot="1" x14ac:dyDescent="0.25">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128</v>
      </c>
      <c r="AB124" s="844"/>
      <c r="AC124" s="844"/>
      <c r="AD124" s="844"/>
      <c r="AE124" s="845"/>
      <c r="AF124" s="846" t="s">
        <v>128</v>
      </c>
      <c r="AG124" s="844"/>
      <c r="AH124" s="844"/>
      <c r="AI124" s="844"/>
      <c r="AJ124" s="845"/>
      <c r="AK124" s="846" t="s">
        <v>128</v>
      </c>
      <c r="AL124" s="844"/>
      <c r="AM124" s="844"/>
      <c r="AN124" s="844"/>
      <c r="AO124" s="845"/>
      <c r="AP124" s="888" t="s">
        <v>417</v>
      </c>
      <c r="AQ124" s="889"/>
      <c r="AR124" s="889"/>
      <c r="AS124" s="889"/>
      <c r="AT124" s="890"/>
      <c r="AU124" s="891" t="s">
        <v>488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128</v>
      </c>
      <c r="BR124" s="895"/>
      <c r="BS124" s="895"/>
      <c r="BT124" s="895"/>
      <c r="BU124" s="895"/>
      <c r="BV124" s="895" t="s">
        <v>128</v>
      </c>
      <c r="BW124" s="895"/>
      <c r="BX124" s="895"/>
      <c r="BY124" s="895"/>
      <c r="BZ124" s="895"/>
      <c r="CA124" s="895" t="s">
        <v>128</v>
      </c>
      <c r="CB124" s="895"/>
      <c r="CC124" s="895"/>
      <c r="CD124" s="895"/>
      <c r="CE124" s="895"/>
      <c r="CF124" s="790"/>
      <c r="CG124" s="791"/>
      <c r="CH124" s="791"/>
      <c r="CI124" s="791"/>
      <c r="CJ124" s="926"/>
      <c r="CK124" s="934"/>
      <c r="CL124" s="934"/>
      <c r="CM124" s="934"/>
      <c r="CN124" s="934"/>
      <c r="CO124" s="935"/>
      <c r="CP124" s="899" t="s">
        <v>489</v>
      </c>
      <c r="CQ124" s="900"/>
      <c r="CR124" s="900"/>
      <c r="CS124" s="900"/>
      <c r="CT124" s="900"/>
      <c r="CU124" s="900"/>
      <c r="CV124" s="900"/>
      <c r="CW124" s="900"/>
      <c r="CX124" s="900"/>
      <c r="CY124" s="900"/>
      <c r="CZ124" s="900"/>
      <c r="DA124" s="900"/>
      <c r="DB124" s="900"/>
      <c r="DC124" s="900"/>
      <c r="DD124" s="900"/>
      <c r="DE124" s="900"/>
      <c r="DF124" s="901"/>
      <c r="DG124" s="827">
        <v>11273561</v>
      </c>
      <c r="DH124" s="828"/>
      <c r="DI124" s="828"/>
      <c r="DJ124" s="828"/>
      <c r="DK124" s="829"/>
      <c r="DL124" s="830">
        <v>837</v>
      </c>
      <c r="DM124" s="828"/>
      <c r="DN124" s="828"/>
      <c r="DO124" s="828"/>
      <c r="DP124" s="829"/>
      <c r="DQ124" s="830">
        <v>393</v>
      </c>
      <c r="DR124" s="828"/>
      <c r="DS124" s="828"/>
      <c r="DT124" s="828"/>
      <c r="DU124" s="829"/>
      <c r="DV124" s="912">
        <v>0</v>
      </c>
      <c r="DW124" s="913"/>
      <c r="DX124" s="913"/>
      <c r="DY124" s="913"/>
      <c r="DZ124" s="914"/>
    </row>
    <row r="125" spans="1:130" s="226" customFormat="1" ht="26.25" customHeight="1" x14ac:dyDescent="0.2">
      <c r="A125" s="884"/>
      <c r="B125" s="885"/>
      <c r="C125" s="879" t="s">
        <v>474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128</v>
      </c>
      <c r="AG125" s="844"/>
      <c r="AH125" s="844"/>
      <c r="AI125" s="844"/>
      <c r="AJ125" s="845"/>
      <c r="AK125" s="846" t="s">
        <v>128</v>
      </c>
      <c r="AL125" s="844"/>
      <c r="AM125" s="844"/>
      <c r="AN125" s="844"/>
      <c r="AO125" s="845"/>
      <c r="AP125" s="888" t="s">
        <v>128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490</v>
      </c>
      <c r="CL125" s="916"/>
      <c r="CM125" s="916"/>
      <c r="CN125" s="916"/>
      <c r="CO125" s="917"/>
      <c r="CP125" s="924" t="s">
        <v>491</v>
      </c>
      <c r="CQ125" s="872"/>
      <c r="CR125" s="872"/>
      <c r="CS125" s="872"/>
      <c r="CT125" s="872"/>
      <c r="CU125" s="872"/>
      <c r="CV125" s="872"/>
      <c r="CW125" s="872"/>
      <c r="CX125" s="872"/>
      <c r="CY125" s="872"/>
      <c r="CZ125" s="872"/>
      <c r="DA125" s="872"/>
      <c r="DB125" s="872"/>
      <c r="DC125" s="872"/>
      <c r="DD125" s="872"/>
      <c r="DE125" s="872"/>
      <c r="DF125" s="873"/>
      <c r="DG125" s="925" t="s">
        <v>472</v>
      </c>
      <c r="DH125" s="906"/>
      <c r="DI125" s="906"/>
      <c r="DJ125" s="906"/>
      <c r="DK125" s="906"/>
      <c r="DL125" s="906" t="s">
        <v>128</v>
      </c>
      <c r="DM125" s="906"/>
      <c r="DN125" s="906"/>
      <c r="DO125" s="906"/>
      <c r="DP125" s="906"/>
      <c r="DQ125" s="906" t="s">
        <v>417</v>
      </c>
      <c r="DR125" s="906"/>
      <c r="DS125" s="906"/>
      <c r="DT125" s="906"/>
      <c r="DU125" s="906"/>
      <c r="DV125" s="907" t="s">
        <v>128</v>
      </c>
      <c r="DW125" s="907"/>
      <c r="DX125" s="907"/>
      <c r="DY125" s="907"/>
      <c r="DZ125" s="908"/>
    </row>
    <row r="126" spans="1:130" s="226" customFormat="1" ht="26.25" customHeight="1" thickBot="1" x14ac:dyDescent="0.25">
      <c r="A126" s="884"/>
      <c r="B126" s="885"/>
      <c r="C126" s="879" t="s">
        <v>476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2661</v>
      </c>
      <c r="AB126" s="844"/>
      <c r="AC126" s="844"/>
      <c r="AD126" s="844"/>
      <c r="AE126" s="845"/>
      <c r="AF126" s="846">
        <v>961</v>
      </c>
      <c r="AG126" s="844"/>
      <c r="AH126" s="844"/>
      <c r="AI126" s="844"/>
      <c r="AJ126" s="845"/>
      <c r="AK126" s="846" t="s">
        <v>128</v>
      </c>
      <c r="AL126" s="844"/>
      <c r="AM126" s="844"/>
      <c r="AN126" s="844"/>
      <c r="AO126" s="845"/>
      <c r="AP126" s="888" t="s">
        <v>417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492</v>
      </c>
      <c r="CQ126" s="816"/>
      <c r="CR126" s="816"/>
      <c r="CS126" s="816"/>
      <c r="CT126" s="816"/>
      <c r="CU126" s="816"/>
      <c r="CV126" s="816"/>
      <c r="CW126" s="816"/>
      <c r="CX126" s="816"/>
      <c r="CY126" s="816"/>
      <c r="CZ126" s="816"/>
      <c r="DA126" s="816"/>
      <c r="DB126" s="816"/>
      <c r="DC126" s="816"/>
      <c r="DD126" s="816"/>
      <c r="DE126" s="816"/>
      <c r="DF126" s="817"/>
      <c r="DG126" s="880" t="s">
        <v>472</v>
      </c>
      <c r="DH126" s="881"/>
      <c r="DI126" s="881"/>
      <c r="DJ126" s="881"/>
      <c r="DK126" s="881"/>
      <c r="DL126" s="881" t="s">
        <v>128</v>
      </c>
      <c r="DM126" s="881"/>
      <c r="DN126" s="881"/>
      <c r="DO126" s="881"/>
      <c r="DP126" s="881"/>
      <c r="DQ126" s="881" t="s">
        <v>128</v>
      </c>
      <c r="DR126" s="881"/>
      <c r="DS126" s="881"/>
      <c r="DT126" s="881"/>
      <c r="DU126" s="881"/>
      <c r="DV126" s="858" t="s">
        <v>128</v>
      </c>
      <c r="DW126" s="858"/>
      <c r="DX126" s="858"/>
      <c r="DY126" s="858"/>
      <c r="DZ126" s="859"/>
    </row>
    <row r="127" spans="1:130" s="226" customFormat="1" ht="26.25" customHeight="1" x14ac:dyDescent="0.2">
      <c r="A127" s="886"/>
      <c r="B127" s="887"/>
      <c r="C127" s="902" t="s">
        <v>493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50</v>
      </c>
      <c r="AB127" s="844"/>
      <c r="AC127" s="844"/>
      <c r="AD127" s="844"/>
      <c r="AE127" s="845"/>
      <c r="AF127" s="846">
        <v>21</v>
      </c>
      <c r="AG127" s="844"/>
      <c r="AH127" s="844"/>
      <c r="AI127" s="844"/>
      <c r="AJ127" s="845"/>
      <c r="AK127" s="846">
        <v>14</v>
      </c>
      <c r="AL127" s="844"/>
      <c r="AM127" s="844"/>
      <c r="AN127" s="844"/>
      <c r="AO127" s="845"/>
      <c r="AP127" s="888">
        <v>0</v>
      </c>
      <c r="AQ127" s="889"/>
      <c r="AR127" s="889"/>
      <c r="AS127" s="889"/>
      <c r="AT127" s="890"/>
      <c r="AU127" s="228"/>
      <c r="AV127" s="228"/>
      <c r="AW127" s="228"/>
      <c r="AX127" s="905" t="s">
        <v>494</v>
      </c>
      <c r="AY127" s="876"/>
      <c r="AZ127" s="876"/>
      <c r="BA127" s="876"/>
      <c r="BB127" s="876"/>
      <c r="BC127" s="876"/>
      <c r="BD127" s="876"/>
      <c r="BE127" s="877"/>
      <c r="BF127" s="875" t="s">
        <v>495</v>
      </c>
      <c r="BG127" s="876"/>
      <c r="BH127" s="876"/>
      <c r="BI127" s="876"/>
      <c r="BJ127" s="876"/>
      <c r="BK127" s="876"/>
      <c r="BL127" s="877"/>
      <c r="BM127" s="875" t="s">
        <v>496</v>
      </c>
      <c r="BN127" s="876"/>
      <c r="BO127" s="876"/>
      <c r="BP127" s="876"/>
      <c r="BQ127" s="876"/>
      <c r="BR127" s="876"/>
      <c r="BS127" s="877"/>
      <c r="BT127" s="875" t="s">
        <v>497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498</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128</v>
      </c>
      <c r="DM127" s="881"/>
      <c r="DN127" s="881"/>
      <c r="DO127" s="881"/>
      <c r="DP127" s="881"/>
      <c r="DQ127" s="881" t="s">
        <v>472</v>
      </c>
      <c r="DR127" s="881"/>
      <c r="DS127" s="881"/>
      <c r="DT127" s="881"/>
      <c r="DU127" s="881"/>
      <c r="DV127" s="858" t="s">
        <v>128</v>
      </c>
      <c r="DW127" s="858"/>
      <c r="DX127" s="858"/>
      <c r="DY127" s="858"/>
      <c r="DZ127" s="859"/>
    </row>
    <row r="128" spans="1:130" s="226" customFormat="1" ht="26.25" customHeight="1" thickBot="1" x14ac:dyDescent="0.25">
      <c r="A128" s="860" t="s">
        <v>499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500</v>
      </c>
      <c r="X128" s="862"/>
      <c r="Y128" s="862"/>
      <c r="Z128" s="863"/>
      <c r="AA128" s="864">
        <v>28471</v>
      </c>
      <c r="AB128" s="865"/>
      <c r="AC128" s="865"/>
      <c r="AD128" s="865"/>
      <c r="AE128" s="866"/>
      <c r="AF128" s="867">
        <v>28470</v>
      </c>
      <c r="AG128" s="865"/>
      <c r="AH128" s="865"/>
      <c r="AI128" s="865"/>
      <c r="AJ128" s="866"/>
      <c r="AK128" s="867">
        <v>28452</v>
      </c>
      <c r="AL128" s="865"/>
      <c r="AM128" s="865"/>
      <c r="AN128" s="865"/>
      <c r="AO128" s="866"/>
      <c r="AP128" s="868"/>
      <c r="AQ128" s="869"/>
      <c r="AR128" s="869"/>
      <c r="AS128" s="869"/>
      <c r="AT128" s="870"/>
      <c r="AU128" s="228"/>
      <c r="AV128" s="228"/>
      <c r="AW128" s="228"/>
      <c r="AX128" s="871" t="s">
        <v>501</v>
      </c>
      <c r="AY128" s="872"/>
      <c r="AZ128" s="872"/>
      <c r="BA128" s="872"/>
      <c r="BB128" s="872"/>
      <c r="BC128" s="872"/>
      <c r="BD128" s="872"/>
      <c r="BE128" s="873"/>
      <c r="BF128" s="850" t="s">
        <v>128</v>
      </c>
      <c r="BG128" s="851"/>
      <c r="BH128" s="851"/>
      <c r="BI128" s="851"/>
      <c r="BJ128" s="851"/>
      <c r="BK128" s="851"/>
      <c r="BL128" s="874"/>
      <c r="BM128" s="850">
        <v>12.59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502</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128</v>
      </c>
      <c r="DR128" s="855"/>
      <c r="DS128" s="855"/>
      <c r="DT128" s="855"/>
      <c r="DU128" s="855"/>
      <c r="DV128" s="856" t="s">
        <v>128</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503</v>
      </c>
      <c r="X129" s="841"/>
      <c r="Y129" s="841"/>
      <c r="Z129" s="842"/>
      <c r="AA129" s="843">
        <v>16557393</v>
      </c>
      <c r="AB129" s="844"/>
      <c r="AC129" s="844"/>
      <c r="AD129" s="844"/>
      <c r="AE129" s="845"/>
      <c r="AF129" s="846">
        <v>17079482</v>
      </c>
      <c r="AG129" s="844"/>
      <c r="AH129" s="844"/>
      <c r="AI129" s="844"/>
      <c r="AJ129" s="845"/>
      <c r="AK129" s="846">
        <v>18021462</v>
      </c>
      <c r="AL129" s="844"/>
      <c r="AM129" s="844"/>
      <c r="AN129" s="844"/>
      <c r="AO129" s="845"/>
      <c r="AP129" s="847"/>
      <c r="AQ129" s="848"/>
      <c r="AR129" s="848"/>
      <c r="AS129" s="848"/>
      <c r="AT129" s="849"/>
      <c r="AU129" s="229"/>
      <c r="AV129" s="229"/>
      <c r="AW129" s="229"/>
      <c r="AX129" s="815" t="s">
        <v>504</v>
      </c>
      <c r="AY129" s="816"/>
      <c r="AZ129" s="816"/>
      <c r="BA129" s="816"/>
      <c r="BB129" s="816"/>
      <c r="BC129" s="816"/>
      <c r="BD129" s="816"/>
      <c r="BE129" s="817"/>
      <c r="BF129" s="834" t="s">
        <v>128</v>
      </c>
      <c r="BG129" s="835"/>
      <c r="BH129" s="835"/>
      <c r="BI129" s="835"/>
      <c r="BJ129" s="835"/>
      <c r="BK129" s="835"/>
      <c r="BL129" s="836"/>
      <c r="BM129" s="834">
        <v>17.59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505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506</v>
      </c>
      <c r="X130" s="841"/>
      <c r="Y130" s="841"/>
      <c r="Z130" s="842"/>
      <c r="AA130" s="843">
        <v>3080412</v>
      </c>
      <c r="AB130" s="844"/>
      <c r="AC130" s="844"/>
      <c r="AD130" s="844"/>
      <c r="AE130" s="845"/>
      <c r="AF130" s="846">
        <v>3078670</v>
      </c>
      <c r="AG130" s="844"/>
      <c r="AH130" s="844"/>
      <c r="AI130" s="844"/>
      <c r="AJ130" s="845"/>
      <c r="AK130" s="846">
        <v>2969797</v>
      </c>
      <c r="AL130" s="844"/>
      <c r="AM130" s="844"/>
      <c r="AN130" s="844"/>
      <c r="AO130" s="845"/>
      <c r="AP130" s="847"/>
      <c r="AQ130" s="848"/>
      <c r="AR130" s="848"/>
      <c r="AS130" s="848"/>
      <c r="AT130" s="849"/>
      <c r="AU130" s="229"/>
      <c r="AV130" s="229"/>
      <c r="AW130" s="229"/>
      <c r="AX130" s="815" t="s">
        <v>507</v>
      </c>
      <c r="AY130" s="816"/>
      <c r="AZ130" s="816"/>
      <c r="BA130" s="816"/>
      <c r="BB130" s="816"/>
      <c r="BC130" s="816"/>
      <c r="BD130" s="816"/>
      <c r="BE130" s="817"/>
      <c r="BF130" s="818">
        <v>6.1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508</v>
      </c>
      <c r="X131" s="825"/>
      <c r="Y131" s="825"/>
      <c r="Z131" s="826"/>
      <c r="AA131" s="827">
        <v>13476981</v>
      </c>
      <c r="AB131" s="828"/>
      <c r="AC131" s="828"/>
      <c r="AD131" s="828"/>
      <c r="AE131" s="829"/>
      <c r="AF131" s="830">
        <v>14000812</v>
      </c>
      <c r="AG131" s="828"/>
      <c r="AH131" s="828"/>
      <c r="AI131" s="828"/>
      <c r="AJ131" s="829"/>
      <c r="AK131" s="830">
        <v>15051665</v>
      </c>
      <c r="AL131" s="828"/>
      <c r="AM131" s="828"/>
      <c r="AN131" s="828"/>
      <c r="AO131" s="829"/>
      <c r="AP131" s="831"/>
      <c r="AQ131" s="832"/>
      <c r="AR131" s="832"/>
      <c r="AS131" s="832"/>
      <c r="AT131" s="833"/>
      <c r="AU131" s="229"/>
      <c r="AV131" s="229"/>
      <c r="AW131" s="229"/>
      <c r="AX131" s="793" t="s">
        <v>509</v>
      </c>
      <c r="AY131" s="794"/>
      <c r="AZ131" s="794"/>
      <c r="BA131" s="794"/>
      <c r="BB131" s="794"/>
      <c r="BC131" s="794"/>
      <c r="BD131" s="794"/>
      <c r="BE131" s="795"/>
      <c r="BF131" s="796" t="s">
        <v>453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510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511</v>
      </c>
      <c r="W132" s="806"/>
      <c r="X132" s="806"/>
      <c r="Y132" s="806"/>
      <c r="Z132" s="807"/>
      <c r="AA132" s="808">
        <v>7.6139678460000004</v>
      </c>
      <c r="AB132" s="809"/>
      <c r="AC132" s="809"/>
      <c r="AD132" s="809"/>
      <c r="AE132" s="810"/>
      <c r="AF132" s="811">
        <v>5.7649513470000002</v>
      </c>
      <c r="AG132" s="809"/>
      <c r="AH132" s="809"/>
      <c r="AI132" s="809"/>
      <c r="AJ132" s="810"/>
      <c r="AK132" s="811">
        <v>5.0933833569999996</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512</v>
      </c>
      <c r="W133" s="785"/>
      <c r="X133" s="785"/>
      <c r="Y133" s="785"/>
      <c r="Z133" s="786"/>
      <c r="AA133" s="787">
        <v>7.6</v>
      </c>
      <c r="AB133" s="788"/>
      <c r="AC133" s="788"/>
      <c r="AD133" s="788"/>
      <c r="AE133" s="789"/>
      <c r="AF133" s="787">
        <v>6.8</v>
      </c>
      <c r="AG133" s="788"/>
      <c r="AH133" s="788"/>
      <c r="AI133" s="788"/>
      <c r="AJ133" s="789"/>
      <c r="AK133" s="787">
        <v>6.1</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3dJ/AbVNw8CJymnzlvxXIENJpcdF2BwTEAsDrylqHiOx3s8LUKhCNboBbeFG6eIvuawU6BUqWciIklqA1lpKw==" saltValue="o2ssW+RENhSJRb30lvlrQ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jZKZIZVKdlP+TPCg721OzLu9+T1ONbclsQ/3HK1DiDi9Hg3idkPce5Y7TqgMK/NOtFMb4dkQ6yOu3ml1+o51g==" saltValue="YJ3y+ds3ML8yje963XCw5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516</v>
      </c>
      <c r="AP7" s="268"/>
      <c r="AQ7" s="269" t="s">
        <v>517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518</v>
      </c>
      <c r="AQ8" s="275" t="s">
        <v>519</v>
      </c>
      <c r="AR8" s="276" t="s">
        <v>520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521</v>
      </c>
      <c r="AL9" s="1195"/>
      <c r="AM9" s="1195"/>
      <c r="AN9" s="1196"/>
      <c r="AO9" s="277">
        <v>4495003</v>
      </c>
      <c r="AP9" s="277">
        <v>58879</v>
      </c>
      <c r="AQ9" s="278">
        <v>65025</v>
      </c>
      <c r="AR9" s="279">
        <v>-9.5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522</v>
      </c>
      <c r="AL10" s="1195"/>
      <c r="AM10" s="1195"/>
      <c r="AN10" s="1196"/>
      <c r="AO10" s="280">
        <v>775637</v>
      </c>
      <c r="AP10" s="280">
        <v>10160</v>
      </c>
      <c r="AQ10" s="281">
        <v>6119</v>
      </c>
      <c r="AR10" s="282">
        <v>66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523</v>
      </c>
      <c r="AL11" s="1195"/>
      <c r="AM11" s="1195"/>
      <c r="AN11" s="1196"/>
      <c r="AO11" s="280">
        <v>72561</v>
      </c>
      <c r="AP11" s="280">
        <v>950</v>
      </c>
      <c r="AQ11" s="281">
        <v>1220</v>
      </c>
      <c r="AR11" s="282">
        <v>-22.1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524</v>
      </c>
      <c r="AL12" s="1195"/>
      <c r="AM12" s="1195"/>
      <c r="AN12" s="1196"/>
      <c r="AO12" s="280" t="s">
        <v>525</v>
      </c>
      <c r="AP12" s="280" t="s">
        <v>525</v>
      </c>
      <c r="AQ12" s="281">
        <v>12</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526</v>
      </c>
      <c r="AL13" s="1195"/>
      <c r="AM13" s="1195"/>
      <c r="AN13" s="1196"/>
      <c r="AO13" s="280">
        <v>119944</v>
      </c>
      <c r="AP13" s="280">
        <v>1571</v>
      </c>
      <c r="AQ13" s="281">
        <v>2792</v>
      </c>
      <c r="AR13" s="282">
        <v>-43.7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527</v>
      </c>
      <c r="AL14" s="1195"/>
      <c r="AM14" s="1195"/>
      <c r="AN14" s="1196"/>
      <c r="AO14" s="280">
        <v>54171</v>
      </c>
      <c r="AP14" s="280">
        <v>710</v>
      </c>
      <c r="AQ14" s="281">
        <v>1408</v>
      </c>
      <c r="AR14" s="282">
        <v>-49.6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528</v>
      </c>
      <c r="AL15" s="1198"/>
      <c r="AM15" s="1198"/>
      <c r="AN15" s="1199"/>
      <c r="AO15" s="280">
        <v>-280613</v>
      </c>
      <c r="AP15" s="280">
        <v>-3676</v>
      </c>
      <c r="AQ15" s="281">
        <v>-3962</v>
      </c>
      <c r="AR15" s="282">
        <v>-7.2</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188</v>
      </c>
      <c r="AL16" s="1198"/>
      <c r="AM16" s="1198"/>
      <c r="AN16" s="1199"/>
      <c r="AO16" s="280">
        <v>5236703</v>
      </c>
      <c r="AP16" s="280">
        <v>68594</v>
      </c>
      <c r="AQ16" s="281">
        <v>72615</v>
      </c>
      <c r="AR16" s="282">
        <v>-5.5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533</v>
      </c>
      <c r="AL21" s="1201"/>
      <c r="AM21" s="1201"/>
      <c r="AN21" s="1202"/>
      <c r="AO21" s="293">
        <v>5.48</v>
      </c>
      <c r="AP21" s="294">
        <v>6.51</v>
      </c>
      <c r="AQ21" s="295">
        <v>-1.03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534</v>
      </c>
      <c r="AL22" s="1201"/>
      <c r="AM22" s="1201"/>
      <c r="AN22" s="1202"/>
      <c r="AO22" s="298">
        <v>97.8</v>
      </c>
      <c r="AP22" s="299">
        <v>98.4</v>
      </c>
      <c r="AQ22" s="300">
        <v>-0.6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3" t="s">
        <v>535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x14ac:dyDescent="0.2">
      <c r="A27" s="305"/>
      <c r="AO27" s="258"/>
      <c r="AP27" s="258"/>
      <c r="AQ27" s="258"/>
      <c r="AR27" s="258"/>
      <c r="AS27" s="258"/>
      <c r="AT27" s="258"/>
    </row>
    <row r="28" spans="1:46" ht="16.2" x14ac:dyDescent="0.2">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516</v>
      </c>
      <c r="AP30" s="268"/>
      <c r="AQ30" s="269" t="s">
        <v>517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518</v>
      </c>
      <c r="AQ31" s="275" t="s">
        <v>519</v>
      </c>
      <c r="AR31" s="276" t="s">
        <v>520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538</v>
      </c>
      <c r="AL32" s="1185"/>
      <c r="AM32" s="1185"/>
      <c r="AN32" s="1186"/>
      <c r="AO32" s="308">
        <v>2751421</v>
      </c>
      <c r="AP32" s="308">
        <v>36040</v>
      </c>
      <c r="AQ32" s="309">
        <v>34910</v>
      </c>
      <c r="AR32" s="310">
        <v>3.2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539</v>
      </c>
      <c r="AL33" s="1185"/>
      <c r="AM33" s="1185"/>
      <c r="AN33" s="1186"/>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540</v>
      </c>
      <c r="AL34" s="1185"/>
      <c r="AM34" s="1185"/>
      <c r="AN34" s="1186"/>
      <c r="AO34" s="308" t="s">
        <v>525</v>
      </c>
      <c r="AP34" s="308" t="s">
        <v>525</v>
      </c>
      <c r="AQ34" s="309">
        <v>4</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541</v>
      </c>
      <c r="AL35" s="1185"/>
      <c r="AM35" s="1185"/>
      <c r="AN35" s="1186"/>
      <c r="AO35" s="308">
        <v>905622</v>
      </c>
      <c r="AP35" s="308">
        <v>11863</v>
      </c>
      <c r="AQ35" s="309">
        <v>8517</v>
      </c>
      <c r="AR35" s="310">
        <v>39.299999999999997</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542</v>
      </c>
      <c r="AL36" s="1185"/>
      <c r="AM36" s="1185"/>
      <c r="AN36" s="1186"/>
      <c r="AO36" s="308">
        <v>107728</v>
      </c>
      <c r="AP36" s="308">
        <v>1411</v>
      </c>
      <c r="AQ36" s="309">
        <v>1600</v>
      </c>
      <c r="AR36" s="310">
        <v>-11.8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543</v>
      </c>
      <c r="AL37" s="1185"/>
      <c r="AM37" s="1185"/>
      <c r="AN37" s="1186"/>
      <c r="AO37" s="308">
        <v>14</v>
      </c>
      <c r="AP37" s="308">
        <v>0</v>
      </c>
      <c r="AQ37" s="309">
        <v>1669</v>
      </c>
      <c r="AR37" s="310">
        <v>-100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544</v>
      </c>
      <c r="AL38" s="1188"/>
      <c r="AM38" s="1188"/>
      <c r="AN38" s="1189"/>
      <c r="AO38" s="311">
        <v>103</v>
      </c>
      <c r="AP38" s="311">
        <v>1</v>
      </c>
      <c r="AQ38" s="312">
        <v>1</v>
      </c>
      <c r="AR38" s="300">
        <v>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545</v>
      </c>
      <c r="AL39" s="1188"/>
      <c r="AM39" s="1188"/>
      <c r="AN39" s="1189"/>
      <c r="AO39" s="308">
        <v>-28452</v>
      </c>
      <c r="AP39" s="308">
        <v>-373</v>
      </c>
      <c r="AQ39" s="309">
        <v>-6461</v>
      </c>
      <c r="AR39" s="310">
        <v>-94.2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546</v>
      </c>
      <c r="AL40" s="1185"/>
      <c r="AM40" s="1185"/>
      <c r="AN40" s="1186"/>
      <c r="AO40" s="308">
        <v>-2969797</v>
      </c>
      <c r="AP40" s="308">
        <v>-38901</v>
      </c>
      <c r="AQ40" s="309">
        <v>-28321</v>
      </c>
      <c r="AR40" s="310">
        <v>37.4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766639</v>
      </c>
      <c r="AP41" s="308">
        <v>10042</v>
      </c>
      <c r="AQ41" s="309">
        <v>11918</v>
      </c>
      <c r="AR41" s="310">
        <v>-15.7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516</v>
      </c>
      <c r="AN49" s="1179" t="s">
        <v>550</v>
      </c>
      <c r="AO49" s="1180"/>
      <c r="AP49" s="1180"/>
      <c r="AQ49" s="1180"/>
      <c r="AR49" s="1181"/>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551</v>
      </c>
      <c r="AO50" s="325" t="s">
        <v>552</v>
      </c>
      <c r="AP50" s="326" t="s">
        <v>553</v>
      </c>
      <c r="AQ50" s="327" t="s">
        <v>554</v>
      </c>
      <c r="AR50" s="328" t="s">
        <v>555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3378156</v>
      </c>
      <c r="AN51" s="330">
        <v>44717</v>
      </c>
      <c r="AO51" s="331">
        <v>150.1</v>
      </c>
      <c r="AP51" s="332">
        <v>47820</v>
      </c>
      <c r="AQ51" s="333">
        <v>7.5</v>
      </c>
      <c r="AR51" s="334">
        <v>142.6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645381</v>
      </c>
      <c r="AN52" s="338">
        <v>8543</v>
      </c>
      <c r="AO52" s="339">
        <v>-23.1</v>
      </c>
      <c r="AP52" s="340">
        <v>25855</v>
      </c>
      <c r="AQ52" s="341">
        <v>-0.1</v>
      </c>
      <c r="AR52" s="342">
        <v>-23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2385381</v>
      </c>
      <c r="AN53" s="330">
        <v>31481</v>
      </c>
      <c r="AO53" s="331">
        <v>-29.6</v>
      </c>
      <c r="AP53" s="332">
        <v>41934</v>
      </c>
      <c r="AQ53" s="333">
        <v>-12.3</v>
      </c>
      <c r="AR53" s="334">
        <v>-17.3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1334997</v>
      </c>
      <c r="AN54" s="338">
        <v>17619</v>
      </c>
      <c r="AO54" s="339">
        <v>106.2</v>
      </c>
      <c r="AP54" s="340">
        <v>23352</v>
      </c>
      <c r="AQ54" s="341">
        <v>-9.6999999999999993</v>
      </c>
      <c r="AR54" s="342">
        <v>115.9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1707692</v>
      </c>
      <c r="AN55" s="330">
        <v>22516</v>
      </c>
      <c r="AO55" s="331">
        <v>-28.5</v>
      </c>
      <c r="AP55" s="332">
        <v>45588</v>
      </c>
      <c r="AQ55" s="333">
        <v>8.6999999999999993</v>
      </c>
      <c r="AR55" s="334">
        <v>-37.200000000000003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974746</v>
      </c>
      <c r="AN56" s="338">
        <v>12852</v>
      </c>
      <c r="AO56" s="339">
        <v>-27.1</v>
      </c>
      <c r="AP56" s="340">
        <v>24150</v>
      </c>
      <c r="AQ56" s="341">
        <v>3.4</v>
      </c>
      <c r="AR56" s="342">
        <v>-30.5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2354497</v>
      </c>
      <c r="AN57" s="330">
        <v>30965</v>
      </c>
      <c r="AO57" s="331">
        <v>37.5</v>
      </c>
      <c r="AP57" s="332">
        <v>45483</v>
      </c>
      <c r="AQ57" s="333">
        <v>-0.2</v>
      </c>
      <c r="AR57" s="334">
        <v>37.700000000000003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1560484</v>
      </c>
      <c r="AN58" s="338">
        <v>20522</v>
      </c>
      <c r="AO58" s="339">
        <v>59.7</v>
      </c>
      <c r="AP58" s="340">
        <v>24241</v>
      </c>
      <c r="AQ58" s="341">
        <v>0.4</v>
      </c>
      <c r="AR58" s="342">
        <v>59.3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3540607</v>
      </c>
      <c r="AN59" s="330">
        <v>46378</v>
      </c>
      <c r="AO59" s="331">
        <v>49.8</v>
      </c>
      <c r="AP59" s="332">
        <v>45945</v>
      </c>
      <c r="AQ59" s="333">
        <v>1</v>
      </c>
      <c r="AR59" s="334">
        <v>48.8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1243398</v>
      </c>
      <c r="AN60" s="338">
        <v>16287</v>
      </c>
      <c r="AO60" s="339">
        <v>-20.6</v>
      </c>
      <c r="AP60" s="340">
        <v>25180</v>
      </c>
      <c r="AQ60" s="341">
        <v>3.9</v>
      </c>
      <c r="AR60" s="342">
        <v>-24.5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2673267</v>
      </c>
      <c r="AN61" s="345">
        <v>35211</v>
      </c>
      <c r="AO61" s="346">
        <v>35.9</v>
      </c>
      <c r="AP61" s="347">
        <v>45354</v>
      </c>
      <c r="AQ61" s="348">
        <v>0.9</v>
      </c>
      <c r="AR61" s="334">
        <v>35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1151801</v>
      </c>
      <c r="AN62" s="338">
        <v>15165</v>
      </c>
      <c r="AO62" s="339">
        <v>19</v>
      </c>
      <c r="AP62" s="340">
        <v>24556</v>
      </c>
      <c r="AQ62" s="341">
        <v>-0.4</v>
      </c>
      <c r="AR62" s="342">
        <v>19.399999999999999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ZrgETz/ajactfSFyTFDWDsiNEQgruUZlgse9NAEeUGmcgUL+kC+x53vx2jqp8gBdaKk5PKb+Uv7aXCLG19damQ==" saltValue="1h5/bd2cttHF0F2BmHGZ3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564</v>
      </c>
    </row>
    <row r="120" spans="125:125" ht="13.5" hidden="1" customHeight="1" x14ac:dyDescent="0.2"/>
    <row r="121" spans="125:125" ht="13.5" hidden="1" customHeight="1" x14ac:dyDescent="0.2">
      <c r="DU121" s="255"/>
    </row>
  </sheetData>
  <sheetProtection algorithmName="SHA-512" hashValue="uy4XuMzn8qfSbC7vxnBpzdbUFyt8EAOPV0MpSNcLIib8p42mFQZYUfuJHOmCRi2uWWx6s2UYI+EqE9mW4s/QlA==" saltValue="HfmTiRIUOmFxz8MbZFy9I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565</v>
      </c>
    </row>
  </sheetData>
  <sheetProtection algorithmName="SHA-512" hashValue="zasJEJ4HtzZ1+o7ORjPpivylXwnj8gE3nKimZPjxAVhsGWsROGLpBbNhjCESiTV22J+LwL0+ZTV5hQzW4phPxQ==" saltValue="c1VVt4S1Wn0C8SO5WWpia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03" t="s">
        <v>3</v>
      </c>
      <c r="D47" s="1203"/>
      <c r="E47" s="1204"/>
      <c r="F47" s="11">
        <v>24.51</v>
      </c>
      <c r="G47" s="12">
        <v>25.73</v>
      </c>
      <c r="H47" s="12">
        <v>27.93</v>
      </c>
      <c r="I47" s="12">
        <v>21.15</v>
      </c>
      <c r="J47" s="13">
        <v>24.86</v>
      </c>
    </row>
    <row r="48" spans="2:10" ht="57.75" customHeight="1" x14ac:dyDescent="0.2">
      <c r="B48" s="14"/>
      <c r="C48" s="1205" t="s">
        <v>4</v>
      </c>
      <c r="D48" s="1205"/>
      <c r="E48" s="1206"/>
      <c r="F48" s="15">
        <v>7.15</v>
      </c>
      <c r="G48" s="16">
        <v>7.8</v>
      </c>
      <c r="H48" s="16">
        <v>4.22</v>
      </c>
      <c r="I48" s="16">
        <v>8.4700000000000006</v>
      </c>
      <c r="J48" s="17">
        <v>9.7200000000000006</v>
      </c>
    </row>
    <row r="49" spans="2:10" ht="57.75" customHeight="1" thickBot="1" x14ac:dyDescent="0.25">
      <c r="B49" s="18"/>
      <c r="C49" s="1207" t="s">
        <v>5</v>
      </c>
      <c r="D49" s="1207"/>
      <c r="E49" s="1208"/>
      <c r="F49" s="19" t="s">
        <v>571</v>
      </c>
      <c r="G49" s="20">
        <v>2.15</v>
      </c>
      <c r="H49" s="20" t="s">
        <v>572</v>
      </c>
      <c r="I49" s="20" t="s">
        <v>573</v>
      </c>
      <c r="J49" s="21">
        <v>6.51</v>
      </c>
    </row>
    <row r="50" spans="2:10" ht="13.2" x14ac:dyDescent="0.2"/>
  </sheetData>
  <sheetProtection algorithmName="SHA-512" hashValue="iHV+I7rii3IGn+S+I5++Sr4ewt41nl9sx+QZ7XT1NcEev8TE3Xf/SK91YXzru73ghe1PDiKiT9qtXBbExP/K6A==" saltValue="VpCUcvPdBgZNsPiqNAEZ8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2023-03-24T05:41:32Z</cp:lastPrinted>
  <dcterms:created xsi:type="dcterms:W3CDTF">2023-02-20T05:11:18Z</dcterms:created>
  <dcterms:modified xsi:type="dcterms:W3CDTF">2023-10-05T06:03:59Z</dcterms:modified>
  <cp:category/>
</cp:coreProperties>
</file>