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828" yWindow="-108" windowWidth="23256" windowHeight="1257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C37"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<sst xmlns="http://schemas.openxmlformats.org/spreadsheetml/2006/main" count="1192" uniqueCount="638">
  <si>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</si>
  <si>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</si>
  <si>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</si>
  <si>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</si>
  <si>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</si>
  <si>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</si>
  <si>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</si>
  <si>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</si>
  <si>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</si>
  <si>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</si>
  <si>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</si>
  <si>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</si>
  <si>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</si>
  <si>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</si>
  <si>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</si>
  <si>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</si>
  <si>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</si>
  <si>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</si>
  <si>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</si>
  <si>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</si>
  <si>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</si>
  <si>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</si>
  <si>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</si>
  <si>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</si>
  <si>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</si>
  <si>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</si>
  <si>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</si>
  <si>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</si>
  <si>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</si>
  <si>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</si>
  <si>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</si>
  <si>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</si>
  <si>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</si>
  <si>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</si>
  <si>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</si>
  <si>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</si>
  <si>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</si>
  <si>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</si>
  <si>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</si>
  <si>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</si>
  <si>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</si>
  <si>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</si>
  <si>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</si>
  <si>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</si>
  <si>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</si>
  <si>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</si>
  <si>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</si>
  <si>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</si>
  <si>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</si>
  <si>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</si>
  <si>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</si>
  <si>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</si>
  <si>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</si>
  <si>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</si>
  <si>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</si>
  <si>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</si>
  <si>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</si>
  <si>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</si>
  <si>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</si>
  <si>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</si>
  <si>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</si>
  <si>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</si>
  <si>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</si>
  <si>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</si>
  <si>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</si>
  <si>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</si>
  <si>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</si>
  <si>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</si>
  <si>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</si>
  <si>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</si>
  <si>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</si>
  <si>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</si>
  <si>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</si>
  <si>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</si>
  <si>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</si>
  <si>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</si>
  <si>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</si>
  <si>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</si>
  <si>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</si>
  <si>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</si>
  <si>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</si>
  <si>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</si>
  <si>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</si>
  <si>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</si>
  <si>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</si>
  <si>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</si>
  <si>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</si>
  <si>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</si>
  <si>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</si>
  <si>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</si>
  <si>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</si>
  <si>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</si>
  <si>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</si>
  <si>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</si>
  <si>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</si>
  <si>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</si>
  <si>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</si>
  <si>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</si>
  <si>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</si>
  <si>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</si>
  <si>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</si>
  <si>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</si>
  <si>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</si>
  <si>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</si>
  <si>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</si>
  <si>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</si>
  <si>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</si>
  <si>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</si>
  <si>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</si>
  <si>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</si>
  <si>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</si>
  <si>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</si>
  <si>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</si>
  <si>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</si>
  <si>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</si>
  <si>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</si>
  <si>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</si>
  <si>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</si>
  <si>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</si>
  <si>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</si>
  <si>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</si>
  <si>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</si>
  <si>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</si>
  <si>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</si>
  <si>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</si>
  <si>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</si>
  <si>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</si>
  <si>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</si>
  <si>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</si>
  <si>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</si>
  <si>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</si>
  <si>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</si>
  <si>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</si>
  <si>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</si>
  <si>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</si>
  <si>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</si>
  <si>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</si>
  <si>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</si>
  <si>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</si>
  <si>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</si>
  <si>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</si>
  <si>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</si>
  <si>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</si>
  <si>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</si>
  <si>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</si>
  <si>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</si>
  <si>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</si>
  <si>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</si>
  <si>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</si>
  <si>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</si>
  <si>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</si>
  <si>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</si>
  <si>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</si>
  <si>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</si>
  <si>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</si>
  <si>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</si>
  <si>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</si>
  <si>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</si>
  <si>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</si>
  <si>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</si>
  <si>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</si>
  <si>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</si>
  <si>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</si>
  <si>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</si>
  <si>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</si>
  <si>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</si>
  <si>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</si>
  <si>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</si>
  <si>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</si>
  <si>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</si>
  <si>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</si>
  <si>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</si>
  <si>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</si>
  <si>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</si>
  <si>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</si>
  <si>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</si>
  <si>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</si>
  <si>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</si>
  <si>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</si>
  <si>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</si>
  <si>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</si>
  <si>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</si>
  <si>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</si>
  <si>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</si>
  <si>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</si>
  <si>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</si>
  <si>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</si>
  <si>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</si>
  <si>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</si>
  <si>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</si>
  <si>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</si>
  <si>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</si>
  <si>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</si>
  <si>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</si>
  <si>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</si>
  <si>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</si>
  <si>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</si>
  <si>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</si>
  <si>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</si>
  <si>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</si>
  <si>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</si>
  <si>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</si>
  <si>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</si>
  <si>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</si>
  <si>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</si>
  <si>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</si>
  <si>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</si>
  <si>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</si>
  <si>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</si>
  <si>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</si>
  <si>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</si>
  <si>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</si>
  <si>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</si>
  <si>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</si>
  <si>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</si>
  <si>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</si>
  <si>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</si>
  <si>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</si>
  <si>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</si>
  <si>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</si>
  <si>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</si>
  <si>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</si>
  <si>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</si>
  <si>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</si>
  <si>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</si>
  <si>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</si>
  <si>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</si>
  <si>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</si>
  <si>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</si>
  <si>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</si>
  <si>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</si>
  <si>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</si>
  <si>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</si>
  <si>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</si>
  <si>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</si>
  <si>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</si>
  <si>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</si>
  <si>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</si>
  <si>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</si>
  <si>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</si>
  <si>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</si>
  <si>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</si>
  <si>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</si>
  <si>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</si>
  <si>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</si>
  <si>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</si>
  <si>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</si>
  <si>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</si>
  <si>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</si>
  <si>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</si>
  <si>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</si>
  <si>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</si>
  <si>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</si>
  <si>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</si>
  <si>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</si>
  <si>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</si>
  <si>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</si>
  <si>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</si>
  <si>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</si>
  <si>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</si>
  <si>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</si>
  <si>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</si>
  <si>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</si>
  <si>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</si>
  <si>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</si>
  <si>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</si>
  <si>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</si>
  <si>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</si>
  <si>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</si>
  <si>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</si>
  <si>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</si>
  <si>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</si>
  <si>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</si>
  <si>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</si>
  <si>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</si>
  <si>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</si>
  <si>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</si>
  <si>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</si>
  <si>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</si>
  <si>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</si>
  <si>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</si>
  <si>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</si>
  <si>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</si>
  <si>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</si>
  <si>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</si>
  <si>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</si>
  <si>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</si>
  <si>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</si>
  <si>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</si>
  <si>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</si>
  <si>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</si>
  <si>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</si>
  <si>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</si>
  <si>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</si>
  <si>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</si>
  <si>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</si>
  <si>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</si>
  <si>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</si>
  <si>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</si>
  <si>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</si>
  <si>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</si>
  <si>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</si>
  <si>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</si>
  <si>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</si>
  <si>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</si>
  <si>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</si>
  <si>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</si>
  <si>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</si>
  <si>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</si>
  <si>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</si>
  <si>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</si>
  <si>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</si>
  <si>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</si>
  <si>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</si>
  <si>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</si>
  <si>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</si>
  <si>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</si>
  <si>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</si>
  <si>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</si>
  <si>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</si>
  <si>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</si>
  <si>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</si>
  <si>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</si>
  <si>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</si>
  <si>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</si>
  <si>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</si>
  <si>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</si>
  <si>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</si>
  <si>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</si>
  <si>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</si>
  <si>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</si>
  <si>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</si>
  <si>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</si>
  <si>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</si>
  <si>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</si>
  <si>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</si>
  <si>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</si>
  <si>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</si>
  <si>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</si>
  <si>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</si>
  <si>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</si>
  <si>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</si>
  <si>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</si>
  <si>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</si>
  <si>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</si>
  <si>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</si>
  <si>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</si>
  <si>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</si>
  <si>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</si>
  <si>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</si>
  <si>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</si>
  <si>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</si>
  <si>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</si>
  <si>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</si>
  <si>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</si>
  <si>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</si>
  <si>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</si>
  <si>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</si>
  <si>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</si>
  <si>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</si>
  <si>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</si>
  <si>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</si>
  <si>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</si>
  <si>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</si>
  <si>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</si>
  <si>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</si>
  <si>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</si>
  <si>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</si>
  <si>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</si>
  <si>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</si>
  <si>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</si>
  <si>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</si>
  <si>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</si>
  <si>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</si>
  <si>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</si>
  <si>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</si>
  <si>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</si>
  <si>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</si>
  <si>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</si>
  <si>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</si>
  <si>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</si>
  <si>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</si>
  <si>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</si>
  <si>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</si>
  <si>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</si>
  <si>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</si>
  <si>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</si>
  <si>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</si>
  <si>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</si>
  <si>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</si>
  <si>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</si>
  <si>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</si>
  <si>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</si>
  <si>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</si>
  <si>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</si>
  <si>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</si>
  <si>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</si>
  <si>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</si>
  <si>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</si>
  <si>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</si>
  <si>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</si>
  <si>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</si>
  <si>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</si>
  <si>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</si>
  <si>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</si>
  <si>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</si>
  <si>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法適用企業</t>
    <phoneticPr fontId="5"/>
  </si>
  <si>
    <t>下水道事業会計</t>
    <phoneticPr fontId="5"/>
  </si>
  <si>
    <t>芦安農業集落排水事業特別会計</t>
    <phoneticPr fontId="5"/>
  </si>
  <si>
    <t>法非適用企業</t>
    <phoneticPr fontId="5"/>
  </si>
  <si>
    <t>温泉給湯事業特別会計</t>
    <phoneticPr fontId="5"/>
  </si>
  <si>
    <t>法非適用企業</t>
    <phoneticPr fontId="5"/>
  </si>
  <si>
    <t>山梨県北岳山荘管理事業特別会計</t>
    <phoneticPr fontId="5"/>
  </si>
  <si>
    <t>法非適用企業</t>
    <phoneticPr fontId="5"/>
  </si>
  <si>
    <t>芦安簡易水道事業特別会計</t>
    <phoneticPr fontId="5"/>
  </si>
  <si>
    <t>土地取得造成事業特別会計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</si>
  <si>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</si>
  <si>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</si>
  <si>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</si>
  <si>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</si>
  <si>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</si>
  <si>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</si>
  <si>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</si>
  <si>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</si>
  <si>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</si>
  <si>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</si>
  <si>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</si>
  <si>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</si>
  <si>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</si>
  <si>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</si>
  <si>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</si>
  <si>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</si>
  <si>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</si>
  <si>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</si>
  <si>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</si>
  <si>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</si>
  <si>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</si>
  <si>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</si>
  <si>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</si>
  <si>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</si>
  <si>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</si>
  <si>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</si>
  <si>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</si>
  <si>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</si>
  <si>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</si>
  <si>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</si>
  <si>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</si>
  <si>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</si>
  <si>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</si>
  <si>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</si>
  <si>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</si>
  <si>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</si>
  <si>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</si>
  <si>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</si>
  <si>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</si>
  <si>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</si>
  <si>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</si>
  <si>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</si>
  <si>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</si>
  <si>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</si>
  <si>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</si>
  <si>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</si>
  <si>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</si>
  <si>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</si>
  <si>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</si>
  <si>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</si>
  <si>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</si>
  <si>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</si>
  <si>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</si>
  <si>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</si>
  <si>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</si>
  <si>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</si>
  <si>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</si>
  <si>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</si>
  <si>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</si>
  <si>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</si>
  <si>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</si>
  <si>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</si>
  <si>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</si>
  <si>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</si>
  <si>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</si>
  <si>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</si>
  <si>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</si>
  <si>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</si>
  <si>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</si>
  <si>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</si>
  <si>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</si>
  <si>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</si>
  <si>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</si>
  <si>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</si>
  <si>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</si>
  <si>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</si>
  <si>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芦安簡易水道事業特別会計</t>
    <phoneticPr fontId="5"/>
  </si>
  <si>
    <t>(Ｆ)</t>
    <phoneticPr fontId="5"/>
  </si>
  <si>
    <t>芦安農業集落排水事業特別会計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</si>
  <si>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</si>
  <si>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</si>
  <si>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</si>
  <si>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</si>
  <si>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</si>
  <si>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</si>
  <si>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</si>
  <si>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</si>
  <si>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</si>
  <si>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</si>
  <si>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</si>
  <si>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</si>
  <si>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</si>
  <si>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</si>
  <si>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</si>
  <si>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</si>
  <si>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</si>
  <si>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</si>
  <si>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</si>
  <si>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</si>
  <si>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</si>
  <si>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</si>
  <si>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</si>
  <si>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</si>
  <si>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</si>
  <si>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</si>
  <si>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</si>
  <si>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</si>
  <si>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</si>
  <si>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</si>
  <si>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</si>
  <si>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</si>
  <si>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</si>
  <si>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</si>
  <si>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</si>
  <si>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</si>
  <si>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</si>
  <si>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</si>
  <si>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</si>
  <si>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</si>
  <si>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</si>
  <si>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</si>
  <si>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</si>
  <si>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</si>
  <si>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</si>
  <si>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</si>
  <si>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</si>
  <si>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</si>
  <si>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</si>
  <si>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</si>
  <si>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</si>
  <si>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</si>
  <si>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</si>
  <si>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</si>
  <si>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</si>
  <si>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</si>
  <si>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</si>
  <si>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</si>
  <si>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</si>
  <si>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</si>
  <si>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</si>
  <si>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</si>
  <si>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</si>
  <si>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</si>
  <si>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</si>
  <si>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</si>
  <si>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</si>
  <si>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</si>
  <si>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</si>
  <si>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</si>
  <si>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</si>
  <si>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</si>
  <si>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</si>
  <si>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</si>
  <si>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</si>
  <si>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</si>
  <si>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</si>
  <si>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</si>
  <si>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</si>
  <si>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</si>
  <si>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</si>
  <si>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</si>
  <si>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</si>
  <si>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</si>
  <si>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</si>
  <si>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</si>
  <si>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</si>
  <si>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</si>
  <si>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介護保険特別会計</t>
  </si>
  <si>
    <t>国民健康保険特別会計</t>
  </si>
  <si>
    <t>下水道事業会計</t>
  </si>
  <si>
    <t>自動車運送事業会計</t>
  </si>
  <si>
    <t>居宅介護予防支援事業特別会計</t>
  </si>
  <si>
    <t>芦安簡易水道事業特別会計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</si>
  <si>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</si>
  <si>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</si>
  <si>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</si>
  <si>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</si>
  <si>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</si>
  <si>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</si>
  <si>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</si>
  <si>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</si>
  <si>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</si>
  <si>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</si>
  <si>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4">
      <t>サングンエイセイ</t>
    </rPh>
    <rPh sb="4" eb="6">
      <t>クミアイ</t>
    </rPh>
    <rPh sb="7" eb="9">
      <t>カソウ</t>
    </rPh>
    <rPh sb="9" eb="11">
      <t>ジギョウ</t>
    </rPh>
    <rPh sb="11" eb="15">
      <t>トクベツカイケイ</t>
    </rPh>
    <phoneticPr fontId="2"/>
  </si>
  <si>
    <t>中巨摩広域事務組合（一般会計）</t>
    <rPh sb="0" eb="3">
      <t>ナカコマ</t>
    </rPh>
    <rPh sb="3" eb="5">
      <t>コウイキ</t>
    </rPh>
    <rPh sb="5" eb="7">
      <t>ジム</t>
    </rPh>
    <rPh sb="7" eb="9">
      <t>クミアイ</t>
    </rPh>
    <rPh sb="10" eb="14">
      <t>イッパンカイケイ</t>
    </rPh>
    <phoneticPr fontId="2"/>
  </si>
  <si>
    <t>中巨摩広域事務組合（ごみ処理事業特別会計）</t>
    <rPh sb="0" eb="3">
      <t>ナカコマ</t>
    </rPh>
    <rPh sb="3" eb="5">
      <t>コウイキ</t>
    </rPh>
    <rPh sb="5" eb="7">
      <t>ジム</t>
    </rPh>
    <rPh sb="7" eb="9">
      <t>クミアイ</t>
    </rPh>
    <rPh sb="12" eb="14">
      <t>ショリ</t>
    </rPh>
    <rPh sb="14" eb="16">
      <t>ジギョウ</t>
    </rPh>
    <rPh sb="16" eb="20">
      <t>トクベツカイケイ</t>
    </rPh>
    <phoneticPr fontId="2"/>
  </si>
  <si>
    <t>中巨摩広域事務組合（地区公園事業特別会計）</t>
    <rPh sb="0" eb="5">
      <t>ナカコマコウイキ</t>
    </rPh>
    <rPh sb="5" eb="9">
      <t>ジムクミアイ</t>
    </rPh>
    <rPh sb="10" eb="12">
      <t>チク</t>
    </rPh>
    <rPh sb="12" eb="14">
      <t>コウエン</t>
    </rPh>
    <rPh sb="14" eb="16">
      <t>ジギョウ</t>
    </rPh>
    <rPh sb="16" eb="20">
      <t>トクベツカイケイ</t>
    </rPh>
    <phoneticPr fontId="2"/>
  </si>
  <si>
    <t>中巨摩広域事務組合（老人福祉事業特別会計）</t>
    <rPh sb="0" eb="5">
      <t>ナカコマコウイキ</t>
    </rPh>
    <rPh sb="5" eb="9">
      <t>ジムクミアイ</t>
    </rPh>
    <rPh sb="10" eb="12">
      <t>ロウジン</t>
    </rPh>
    <rPh sb="12" eb="14">
      <t>フクシ</t>
    </rPh>
    <rPh sb="14" eb="16">
      <t>ジギョウ</t>
    </rPh>
    <rPh sb="16" eb="20">
      <t>トクベツカイケイ</t>
    </rPh>
    <phoneticPr fontId="2"/>
  </si>
  <si>
    <t>中巨摩広域事務組合（勤労青年センター事業特別会計）</t>
    <rPh sb="0" eb="3">
      <t>ナカコマ</t>
    </rPh>
    <rPh sb="3" eb="9">
      <t>コウイキジムクミアイ</t>
    </rPh>
    <rPh sb="10" eb="12">
      <t>キンロウ</t>
    </rPh>
    <rPh sb="12" eb="14">
      <t>セイネン</t>
    </rPh>
    <rPh sb="18" eb="20">
      <t>ジギョウ</t>
    </rPh>
    <rPh sb="20" eb="24">
      <t>トクベツカイケイ</t>
    </rPh>
    <phoneticPr fontId="2"/>
  </si>
  <si>
    <t>中巨摩広域事務組合（し尿処理事業特別会計）</t>
    <rPh sb="0" eb="9">
      <t>ナカコマコウイキジムクミアイ</t>
    </rPh>
    <rPh sb="11" eb="12">
      <t>ニョウ</t>
    </rPh>
    <rPh sb="12" eb="14">
      <t>ショリ</t>
    </rPh>
    <rPh sb="14" eb="20">
      <t>ジギョウトクベツカイケイ</t>
    </rPh>
    <phoneticPr fontId="2"/>
  </si>
  <si>
    <t>山梨県市町村事務組合（一般会計）</t>
    <rPh sb="0" eb="3">
      <t>ヤマナシケン</t>
    </rPh>
    <rPh sb="3" eb="6">
      <t>シチョウソン</t>
    </rPh>
    <rPh sb="6" eb="10">
      <t>ジムクミアイ</t>
    </rPh>
    <rPh sb="11" eb="15">
      <t>イッパンカイケイ</t>
    </rPh>
    <phoneticPr fontId="2"/>
  </si>
  <si>
    <t>山梨県市町村事務組合（電子化事業及び会館管理・研修事業特別会計）</t>
    <rPh sb="0" eb="6">
      <t>ヤマナシケンシチョウソン</t>
    </rPh>
    <rPh sb="6" eb="8">
      <t>ジム</t>
    </rPh>
    <rPh sb="8" eb="10">
      <t>クミアイ</t>
    </rPh>
    <rPh sb="11" eb="14">
      <t>デンシカ</t>
    </rPh>
    <rPh sb="14" eb="16">
      <t>ジギョウ</t>
    </rPh>
    <rPh sb="16" eb="17">
      <t>オヨ</t>
    </rPh>
    <rPh sb="18" eb="20">
      <t>カイカン</t>
    </rPh>
    <rPh sb="20" eb="22">
      <t>カンリ</t>
    </rPh>
    <rPh sb="23" eb="25">
      <t>ケンシュウ</t>
    </rPh>
    <rPh sb="25" eb="27">
      <t>ジギョウ</t>
    </rPh>
    <rPh sb="27" eb="31">
      <t>トクベツカイケイ</t>
    </rPh>
    <phoneticPr fontId="2"/>
  </si>
  <si>
    <t>山梨県市町村事務組合（一般廃棄物最終処分場事業特別会計）</t>
    <rPh sb="0" eb="10">
      <t>ヤマナシケンシチョウソンジムクミアイ</t>
    </rPh>
    <rPh sb="11" eb="13">
      <t>イッパン</t>
    </rPh>
    <rPh sb="13" eb="16">
      <t>ハイキブツ</t>
    </rPh>
    <rPh sb="16" eb="18">
      <t>サイシュウ</t>
    </rPh>
    <rPh sb="18" eb="21">
      <t>ショブンジョウ</t>
    </rPh>
    <rPh sb="21" eb="27">
      <t>ジギョウトクベツカイケイ</t>
    </rPh>
    <phoneticPr fontId="2"/>
  </si>
  <si>
    <t>山梨県市町村事務組合（入札参加資格審査事業費特別会計）</t>
    <rPh sb="0" eb="10">
      <t>ヤマナシケンシチョウソンジムクミアイ</t>
    </rPh>
    <rPh sb="11" eb="13">
      <t>ニュウサツ</t>
    </rPh>
    <rPh sb="13" eb="15">
      <t>サンカ</t>
    </rPh>
    <rPh sb="15" eb="17">
      <t>シカク</t>
    </rPh>
    <rPh sb="17" eb="19">
      <t>シンサ</t>
    </rPh>
    <rPh sb="19" eb="22">
      <t>ジギョウヒ</t>
    </rPh>
    <rPh sb="22" eb="26">
      <t>トクベツカイケイ</t>
    </rPh>
    <phoneticPr fontId="2"/>
  </si>
  <si>
    <t>山梨県市町村事務組合（交通災害共済事業）</t>
    <rPh sb="0" eb="10">
      <t>ヤマナシケンシチョウソンジムクミアイ</t>
    </rPh>
    <rPh sb="11" eb="13">
      <t>コウツウ</t>
    </rPh>
    <rPh sb="13" eb="15">
      <t>サイガイ</t>
    </rPh>
    <rPh sb="15" eb="17">
      <t>キョウサイ</t>
    </rPh>
    <rPh sb="17" eb="19">
      <t>ジギョウ</t>
    </rPh>
    <phoneticPr fontId="2"/>
  </si>
  <si>
    <t>山梨県後期高齢者医療連合会（一般会計）</t>
    <rPh sb="0" eb="3">
      <t>ヤマナシケン</t>
    </rPh>
    <rPh sb="3" eb="5">
      <t>コウキ</t>
    </rPh>
    <rPh sb="5" eb="8">
      <t>コウレイシャ</t>
    </rPh>
    <rPh sb="8" eb="10">
      <t>イリョウ</t>
    </rPh>
    <rPh sb="10" eb="12">
      <t>レンゴウ</t>
    </rPh>
    <rPh sb="12" eb="13">
      <t>カイ</t>
    </rPh>
    <rPh sb="14" eb="18">
      <t>イッパンカイケイ</t>
    </rPh>
    <phoneticPr fontId="2"/>
  </si>
  <si>
    <t>山梨県後期高齢者医療連合会（後期高齢者医療特別会計）</t>
    <rPh sb="0" eb="3">
      <t>ヤマナシケン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5">
      <t>トクベツカイケイ</t>
    </rPh>
    <phoneticPr fontId="2"/>
  </si>
  <si>
    <t>御勅使川入旧三十六ヶ村入会山恩賜県有財産保護組合</t>
    <rPh sb="0" eb="1">
      <t>オン</t>
    </rPh>
    <rPh sb="1" eb="3">
      <t>チョクシ</t>
    </rPh>
    <rPh sb="3" eb="4">
      <t>ガワ</t>
    </rPh>
    <rPh sb="4" eb="5">
      <t>イ</t>
    </rPh>
    <rPh sb="5" eb="6">
      <t>キュウ</t>
    </rPh>
    <rPh sb="6" eb="9">
      <t>３６</t>
    </rPh>
    <rPh sb="10" eb="11">
      <t>ソン</t>
    </rPh>
    <rPh sb="11" eb="13">
      <t>ニュウカイ</t>
    </rPh>
    <rPh sb="13" eb="14">
      <t>ヤマ</t>
    </rPh>
    <rPh sb="14" eb="16">
      <t>オンシ</t>
    </rPh>
    <rPh sb="16" eb="17">
      <t>ケン</t>
    </rPh>
    <rPh sb="17" eb="18">
      <t>ユウ</t>
    </rPh>
    <rPh sb="18" eb="20">
      <t>ザイサン</t>
    </rPh>
    <rPh sb="20" eb="22">
      <t>ホゴ</t>
    </rPh>
    <rPh sb="22" eb="24">
      <t>クミアイ</t>
    </rPh>
    <phoneticPr fontId="2"/>
  </si>
  <si>
    <t>山梨県西部広域環境組合</t>
    <rPh sb="0" eb="3">
      <t>ヤマナシケン</t>
    </rPh>
    <rPh sb="3" eb="5">
      <t>セイブ</t>
    </rPh>
    <rPh sb="5" eb="7">
      <t>コウイキ</t>
    </rPh>
    <rPh sb="7" eb="9">
      <t>カンキョウ</t>
    </rPh>
    <rPh sb="9" eb="11">
      <t>クミアイ</t>
    </rPh>
    <phoneticPr fontId="2"/>
  </si>
  <si>
    <t>白根ケーブルネットワーク</t>
    <rPh sb="0" eb="2">
      <t>シラネ</t>
    </rPh>
    <phoneticPr fontId="2"/>
  </si>
  <si>
    <t>桃源文化振興協会</t>
    <rPh sb="0" eb="2">
      <t>トウゲン</t>
    </rPh>
    <rPh sb="2" eb="4">
      <t>ブンカ</t>
    </rPh>
    <rPh sb="4" eb="6">
      <t>シンコウ</t>
    </rPh>
    <rPh sb="6" eb="8">
      <t>キョウカイ</t>
    </rPh>
    <phoneticPr fontId="2"/>
  </si>
  <si>
    <t>南アルプス市スポーツ協会</t>
    <rPh sb="0" eb="1">
      <t>ミナミ</t>
    </rPh>
    <rPh sb="5" eb="6">
      <t>シ</t>
    </rPh>
    <rPh sb="10" eb="12">
      <t>キョウカイ</t>
    </rPh>
    <rPh sb="11" eb="12">
      <t>タイキョウ</t>
    </rPh>
    <phoneticPr fontId="2"/>
  </si>
  <si>
    <t>南アルプスプロデュース</t>
    <rPh sb="0" eb="1">
      <t>ミナミ</t>
    </rPh>
    <phoneticPr fontId="2"/>
  </si>
  <si>
    <t>-</t>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</si>
  <si>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5"/>
  </si>
  <si>
    <t>南アルプス市地域振興基金</t>
    <rPh sb="0" eb="1">
      <t>ミナミ</t>
    </rPh>
    <rPh sb="5" eb="6">
      <t>シ</t>
    </rPh>
    <rPh sb="6" eb="8">
      <t>チイキ</t>
    </rPh>
    <rPh sb="8" eb="10">
      <t>シンコウ</t>
    </rPh>
    <rPh sb="10" eb="12">
      <t>キキン</t>
    </rPh>
    <phoneticPr fontId="5"/>
  </si>
  <si>
    <t>南アルプス市地域福祉基金</t>
    <rPh sb="0" eb="1">
      <t>ミナミ</t>
    </rPh>
    <rPh sb="5" eb="6">
      <t>シ</t>
    </rPh>
    <rPh sb="6" eb="8">
      <t>チイキ</t>
    </rPh>
    <rPh sb="8" eb="10">
      <t>フクシ</t>
    </rPh>
    <rPh sb="10" eb="12">
      <t>キキン</t>
    </rPh>
    <phoneticPr fontId="5"/>
  </si>
  <si>
    <t>南アルプスIC周辺開発整備基金</t>
    <rPh sb="0" eb="1">
      <t>ミナミ</t>
    </rPh>
    <rPh sb="7" eb="9">
      <t>シュウヘン</t>
    </rPh>
    <rPh sb="9" eb="11">
      <t>カイハツ</t>
    </rPh>
    <rPh sb="11" eb="13">
      <t>セイビ</t>
    </rPh>
    <rPh sb="13" eb="15">
      <t>キキン</t>
    </rPh>
    <phoneticPr fontId="5"/>
  </si>
  <si>
    <t>過疎地域持続的発展基金</t>
    <rPh sb="0" eb="2">
      <t>カソ</t>
    </rPh>
    <rPh sb="2" eb="4">
      <t>チイキ</t>
    </rPh>
    <rPh sb="4" eb="7">
      <t>ジゾクテキ</t>
    </rPh>
    <rPh sb="7" eb="9">
      <t>ハッテン</t>
    </rPh>
    <rPh sb="9" eb="11">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</si>
  <si>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</si>
  <si>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</si>
  <si>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</si>
  <si>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</si>
  <si>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一般会計の市債現在高が合併後実施してきた繰上償還の効果により減少し、また将来の財政運営に備え、基金に積立てを行い、交付税算入の高い起債を活用し事業を実施したことから、平成27年度以降、将来負担比率はマイナス数値となっている。
　有形固定資産減価償却率も類似団体平均と比較して低い数値となっているため、将来負担を抑制しつつ、適切な施設の更新等が行えていると分析する。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</si>
  <si>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</si>
  <si>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</si>
  <si>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</si>
  <si>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</si>
  <si>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</si>
  <si>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</si>
  <si>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実質公債費比率は減少傾向にあり、令和3年度は前年度比で減少はなかったものの、類似団体内平均値と比較し大幅に低い3.7％となっている。
合併特例債の発行が終了し、今後基準財政需要額への算入額が減少していくため、実質公債費比率は緩やかに上昇していくことが見込まれる。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</si>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</sst>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3E76-461B-9D81-A82F0E91E4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90231</c:v>
                </c:pt>
                <c:pt idx="1">
                  <c:v>93834</c:v>
                </c:pt>
                <c:pt idx="2">
                  <c:v>38695</c:v>
                </c:pt>
                <c:pt idx="3">
                  <c:v>36528</c:v>
                </c:pt>
                <c:pt idx="4">
                  <c:v>29456</c:v>
                </c:pt>
              </c:numCache>
            </c:numRef>
          </c:val>
          <c:smooth val="0"/>
          <c:extLst>
            <c:ext xmlns:c16="http://schemas.microsoft.com/office/drawing/2014/chart" uri="{C3380CC4-5D6E-409C-BE32-E72D297353CC}">
              <c16:uniqueId val="{00000001-3E76-461B-9D81-A82F0E91E4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c:v>
                </c:pt>
                <c:pt idx="1">
                  <c:v>8.31</c:v>
                </c:pt>
                <c:pt idx="2">
                  <c:v>7.48</c:v>
                </c:pt>
                <c:pt idx="3">
                  <c:v>10.78</c:v>
                </c:pt>
                <c:pt idx="4">
                  <c:v>11.43</c:v>
                </c:pt>
              </c:numCache>
            </c:numRef>
          </c:val>
          <c:extLst>
            <c:ext xmlns:c16="http://schemas.microsoft.com/office/drawing/2014/chart" uri="{C3380CC4-5D6E-409C-BE32-E72D297353CC}">
              <c16:uniqueId val="{00000000-F153-4BE1-8641-55D48386E5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21.69</c:v>
                </c:pt>
                <c:pt idx="1">
                  <c:v>21.16</c:v>
                </c:pt>
                <c:pt idx="2">
                  <c:v>19.75</c:v>
                </c:pt>
                <c:pt idx="3">
                  <c:v>19.97</c:v>
                </c:pt>
                <c:pt idx="4">
                  <c:v>20.25</c:v>
                </c:pt>
              </c:numCache>
            </c:numRef>
          </c:val>
          <c:extLst>
            <c:ext xmlns:c16="http://schemas.microsoft.com/office/drawing/2014/chart" uri="{C3380CC4-5D6E-409C-BE32-E72D297353CC}">
              <c16:uniqueId val="{00000001-F153-4BE1-8641-55D48386E5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c:v>
                </c:pt>
                <c:pt idx="1">
                  <c:v>5.37</c:v>
                </c:pt>
                <c:pt idx="2">
                  <c:v>0.08</c:v>
                </c:pt>
                <c:pt idx="3">
                  <c:v>6.02</c:v>
                </c:pt>
                <c:pt idx="4">
                  <c:v>4.54</c:v>
                </c:pt>
              </c:numCache>
            </c:numRef>
          </c:val>
          <c:smooth val="0"/>
          <c:extLst>
            <c:ext xmlns:c16="http://schemas.microsoft.com/office/drawing/2014/chart" uri="{C3380CC4-5D6E-409C-BE32-E72D297353CC}">
              <c16:uniqueId val="{00000002-F153-4BE1-8641-55D48386E5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0.2</c:v>
                </c:pt>
                <c:pt idx="4">
                  <c:v>#N/A</c:v>
                </c:pt>
                <c:pt idx="5">
                  <c:v>0.06</c:v>
                </c:pt>
                <c:pt idx="6">
                  <c:v>#N/A</c:v>
                </c:pt>
                <c:pt idx="7">
                  <c:v>0</c:v>
                </c:pt>
                <c:pt idx="8">
                  <c:v>#N/A</c:v>
                </c:pt>
                <c:pt idx="9">
                  <c:v>0</c:v>
                </c:pt>
              </c:numCache>
            </c:numRef>
          </c:val>
          <c:extLst>
            <c:ext xmlns:c16="http://schemas.microsoft.com/office/drawing/2014/chart" uri="{C3380CC4-5D6E-409C-BE32-E72D297353CC}">
              <c16:uniqueId val="{00000000-C77D-4788-9B00-97751EA3A7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D-4788-9B00-97751EA3A7FD}"/>
            </c:ext>
          </c:extLst>
        </c:ser>
        <c:ser>
          <c:idx val="2"/>
          <c:order val="2"/>
          <c:tx>
            <c:strRef>
              <c:f>データシート!$A$29</c:f>
              <c:strCache>
                <c:ptCount val="1"/>
                <c:pt idx="0">
                  <c:v>芦安簡易水道事業特別会計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7D-4788-9B00-97751EA3A7FD}"/>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C77D-4788-9B00-97751EA3A7FD}"/>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0.19</c:v>
                </c:pt>
                <c:pt idx="4">
                  <c:v>#N/A</c:v>
                </c:pt>
                <c:pt idx="5">
                  <c:v>0.19</c:v>
                </c:pt>
                <c:pt idx="6">
                  <c:v>#N/A</c:v>
                </c:pt>
                <c:pt idx="7">
                  <c:v>0.16</c:v>
                </c:pt>
                <c:pt idx="8">
                  <c:v>#N/A</c:v>
                </c:pt>
                <c:pt idx="9">
                  <c:v>0.15</c:v>
                </c:pt>
              </c:numCache>
            </c:numRef>
          </c:val>
          <c:extLst>
            <c:ext xmlns:c16="http://schemas.microsoft.com/office/drawing/2014/chart" uri="{C3380CC4-5D6E-409C-BE32-E72D297353CC}">
              <c16:uniqueId val="{00000004-C77D-4788-9B00-97751EA3A7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0.78</c:v>
                </c:pt>
                <c:pt idx="6">
                  <c:v>#N/A</c:v>
                </c:pt>
                <c:pt idx="7">
                  <c:v>0.89</c:v>
                </c:pt>
                <c:pt idx="8">
                  <c:v>#N/A</c:v>
                </c:pt>
                <c:pt idx="9">
                  <c:v>0.73</c:v>
                </c:pt>
              </c:numCache>
            </c:numRef>
          </c:val>
          <c:extLst>
            <c:ext xmlns:c16="http://schemas.microsoft.com/office/drawing/2014/chart" uri="{C3380CC4-5D6E-409C-BE32-E72D297353CC}">
              <c16:uniqueId val="{00000005-C77D-4788-9B00-97751EA3A7F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2.37</c:v>
                </c:pt>
                <c:pt idx="2">
                  <c:v>#N/A</c:v>
                </c:pt>
                <c:pt idx="3">
                  <c:v>0.97</c:v>
                </c:pt>
                <c:pt idx="4">
                  <c:v>#N/A</c:v>
                </c:pt>
                <c:pt idx="5">
                  <c:v>0.91</c:v>
                </c:pt>
                <c:pt idx="6">
                  <c:v>#N/A</c:v>
                </c:pt>
                <c:pt idx="7">
                  <c:v>1.26</c:v>
                </c:pt>
                <c:pt idx="8">
                  <c:v>#N/A</c:v>
                </c:pt>
                <c:pt idx="9">
                  <c:v>1.22</c:v>
                </c:pt>
              </c:numCache>
            </c:numRef>
          </c:val>
          <c:extLst>
            <c:ext xmlns:c16="http://schemas.microsoft.com/office/drawing/2014/chart" uri="{C3380CC4-5D6E-409C-BE32-E72D297353CC}">
              <c16:uniqueId val="{00000006-C77D-4788-9B00-97751EA3A7F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1.49</c:v>
                </c:pt>
                <c:pt idx="4">
                  <c:v>#N/A</c:v>
                </c:pt>
                <c:pt idx="5">
                  <c:v>1.27</c:v>
                </c:pt>
                <c:pt idx="6">
                  <c:v>#N/A</c:v>
                </c:pt>
                <c:pt idx="7">
                  <c:v>1.43</c:v>
                </c:pt>
                <c:pt idx="8">
                  <c:v>#N/A</c:v>
                </c:pt>
                <c:pt idx="9">
                  <c:v>1.68</c:v>
                </c:pt>
              </c:numCache>
            </c:numRef>
          </c:val>
          <c:extLst>
            <c:ext xmlns:c16="http://schemas.microsoft.com/office/drawing/2014/chart" uri="{C3380CC4-5D6E-409C-BE32-E72D297353CC}">
              <c16:uniqueId val="{00000007-C77D-4788-9B00-97751EA3A7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8.61</c:v>
                </c:pt>
                <c:pt idx="2">
                  <c:v>#N/A</c:v>
                </c:pt>
                <c:pt idx="3">
                  <c:v>8.83</c:v>
                </c:pt>
                <c:pt idx="4">
                  <c:v>#N/A</c:v>
                </c:pt>
                <c:pt idx="5">
                  <c:v>9.18</c:v>
                </c:pt>
                <c:pt idx="6">
                  <c:v>#N/A</c:v>
                </c:pt>
                <c:pt idx="7">
                  <c:v>9.44</c:v>
                </c:pt>
                <c:pt idx="8">
                  <c:v>#N/A</c:v>
                </c:pt>
                <c:pt idx="9">
                  <c:v>9.19</c:v>
                </c:pt>
              </c:numCache>
            </c:numRef>
          </c:val>
          <c:extLst>
            <c:ext xmlns:c16="http://schemas.microsoft.com/office/drawing/2014/chart" uri="{C3380CC4-5D6E-409C-BE32-E72D297353CC}">
              <c16:uniqueId val="{00000008-C77D-4788-9B00-97751EA3A7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7.99</c:v>
                </c:pt>
                <c:pt idx="2">
                  <c:v>#N/A</c:v>
                </c:pt>
                <c:pt idx="3">
                  <c:v>8.3000000000000007</c:v>
                </c:pt>
                <c:pt idx="4">
                  <c:v>#N/A</c:v>
                </c:pt>
                <c:pt idx="5">
                  <c:v>7.47</c:v>
                </c:pt>
                <c:pt idx="6">
                  <c:v>#N/A</c:v>
                </c:pt>
                <c:pt idx="7">
                  <c:v>10.78</c:v>
                </c:pt>
                <c:pt idx="8">
                  <c:v>#N/A</c:v>
                </c:pt>
                <c:pt idx="9">
                  <c:v>11.42</c:v>
                </c:pt>
              </c:numCache>
            </c:numRef>
          </c:val>
          <c:extLst>
            <c:ext xmlns:c16="http://schemas.microsoft.com/office/drawing/2014/chart" uri="{C3380CC4-5D6E-409C-BE32-E72D297353CC}">
              <c16:uniqueId val="{00000009-C77D-4788-9B00-97751EA3A7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3799</c:v>
                </c:pt>
                <c:pt idx="5">
                  <c:v>4075</c:v>
                </c:pt>
                <c:pt idx="8">
                  <c:v>4352</c:v>
                </c:pt>
                <c:pt idx="11">
                  <c:v>4364</c:v>
                </c:pt>
                <c:pt idx="14">
                  <c:v>4116</c:v>
                </c:pt>
              </c:numCache>
            </c:numRef>
          </c:val>
          <c:extLst>
            <c:ext xmlns:c16="http://schemas.microsoft.com/office/drawing/2014/chart" uri="{C3380CC4-5D6E-409C-BE32-E72D297353CC}">
              <c16:uniqueId val="{00000000-924E-40CB-BFA6-E8E993349A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4E-40CB-BFA6-E8E993349A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924E-40CB-BFA6-E8E993349A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c:v>
                </c:pt>
                <c:pt idx="3">
                  <c:v>83</c:v>
                </c:pt>
                <c:pt idx="6">
                  <c:v>102</c:v>
                </c:pt>
                <c:pt idx="9">
                  <c:v>101</c:v>
                </c:pt>
                <c:pt idx="12">
                  <c:v>106</c:v>
                </c:pt>
              </c:numCache>
            </c:numRef>
          </c:val>
          <c:extLst>
            <c:ext xmlns:c16="http://schemas.microsoft.com/office/drawing/2014/chart" uri="{C3380CC4-5D6E-409C-BE32-E72D297353CC}">
              <c16:uniqueId val="{00000003-924E-40CB-BFA6-E8E993349A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977</c:v>
                </c:pt>
                <c:pt idx="3">
                  <c:v>997</c:v>
                </c:pt>
                <c:pt idx="6">
                  <c:v>1046</c:v>
                </c:pt>
                <c:pt idx="9">
                  <c:v>1060</c:v>
                </c:pt>
                <c:pt idx="12">
                  <c:v>1075</c:v>
                </c:pt>
              </c:numCache>
            </c:numRef>
          </c:val>
          <c:extLst>
            <c:ext xmlns:c16="http://schemas.microsoft.com/office/drawing/2014/chart" uri="{C3380CC4-5D6E-409C-BE32-E72D297353CC}">
              <c16:uniqueId val="{00000004-924E-40CB-BFA6-E8E993349A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4E-40CB-BFA6-E8E993349A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4E-40CB-BFA6-E8E993349A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3465</c:v>
                </c:pt>
                <c:pt idx="3">
                  <c:v>3641</c:v>
                </c:pt>
                <c:pt idx="6">
                  <c:v>3832</c:v>
                </c:pt>
                <c:pt idx="9">
                  <c:v>3664</c:v>
                </c:pt>
                <c:pt idx="12">
                  <c:v>3637</c:v>
                </c:pt>
              </c:numCache>
            </c:numRef>
          </c:val>
          <c:extLst>
            <c:ext xmlns:c16="http://schemas.microsoft.com/office/drawing/2014/chart" uri="{C3380CC4-5D6E-409C-BE32-E72D297353CC}">
              <c16:uniqueId val="{00000007-924E-40CB-BFA6-E8E993349A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701</c:v>
                </c:pt>
                <c:pt idx="2">
                  <c:v>#N/A</c:v>
                </c:pt>
                <c:pt idx="3">
                  <c:v>#N/A</c:v>
                </c:pt>
                <c:pt idx="4">
                  <c:v>647</c:v>
                </c:pt>
                <c:pt idx="5">
                  <c:v>#N/A</c:v>
                </c:pt>
                <c:pt idx="6">
                  <c:v>#N/A</c:v>
                </c:pt>
                <c:pt idx="7">
                  <c:v>629</c:v>
                </c:pt>
                <c:pt idx="8">
                  <c:v>#N/A</c:v>
                </c:pt>
                <c:pt idx="9">
                  <c:v>#N/A</c:v>
                </c:pt>
                <c:pt idx="10">
                  <c:v>462</c:v>
                </c:pt>
                <c:pt idx="11">
                  <c:v>#N/A</c:v>
                </c:pt>
                <c:pt idx="12">
                  <c:v>#N/A</c:v>
                </c:pt>
                <c:pt idx="13">
                  <c:v>702</c:v>
                </c:pt>
                <c:pt idx="14">
                  <c:v>#N/A</c:v>
                </c:pt>
              </c:numCache>
            </c:numRef>
          </c:val>
          <c:smooth val="0"/>
          <c:extLst>
            <c:ext xmlns:c16="http://schemas.microsoft.com/office/drawing/2014/chart" uri="{C3380CC4-5D6E-409C-BE32-E72D297353CC}">
              <c16:uniqueId val="{00000008-924E-40CB-BFA6-E8E993349A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37097</c:v>
                </c:pt>
                <c:pt idx="5">
                  <c:v>38565</c:v>
                </c:pt>
                <c:pt idx="8">
                  <c:v>36794</c:v>
                </c:pt>
                <c:pt idx="11">
                  <c:v>34755</c:v>
                </c:pt>
                <c:pt idx="14">
                  <c:v>32859</c:v>
                </c:pt>
              </c:numCache>
            </c:numRef>
          </c:val>
          <c:extLst>
            <c:ext xmlns:c16="http://schemas.microsoft.com/office/drawing/2014/chart" uri="{C3380CC4-5D6E-409C-BE32-E72D297353CC}">
              <c16:uniqueId val="{00000000-969F-462B-9A26-6920670012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8</c:v>
                </c:pt>
                <c:pt idx="8">
                  <c:v>5</c:v>
                </c:pt>
                <c:pt idx="11">
                  <c:v>3</c:v>
                </c:pt>
                <c:pt idx="14">
                  <c:v>98</c:v>
                </c:pt>
              </c:numCache>
            </c:numRef>
          </c:val>
          <c:extLst>
            <c:ext xmlns:c16="http://schemas.microsoft.com/office/drawing/2014/chart" uri="{C3380CC4-5D6E-409C-BE32-E72D297353CC}">
              <c16:uniqueId val="{00000001-969F-462B-9A26-6920670012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13068</c:v>
                </c:pt>
                <c:pt idx="5">
                  <c:v>13641</c:v>
                </c:pt>
                <c:pt idx="8">
                  <c:v>15511</c:v>
                </c:pt>
                <c:pt idx="11">
                  <c:v>16016</c:v>
                </c:pt>
                <c:pt idx="14">
                  <c:v>17433</c:v>
                </c:pt>
              </c:numCache>
            </c:numRef>
          </c:val>
          <c:extLst>
            <c:ext xmlns:c16="http://schemas.microsoft.com/office/drawing/2014/chart" uri="{C3380CC4-5D6E-409C-BE32-E72D297353CC}">
              <c16:uniqueId val="{00000002-969F-462B-9A26-6920670012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9F-462B-9A26-6920670012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9F-462B-9A26-6920670012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9F-462B-9A26-6920670012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4948</c:v>
                </c:pt>
                <c:pt idx="3">
                  <c:v>4940</c:v>
                </c:pt>
                <c:pt idx="6">
                  <c:v>4839</c:v>
                </c:pt>
                <c:pt idx="9">
                  <c:v>4796</c:v>
                </c:pt>
                <c:pt idx="12">
                  <c:v>4822</c:v>
                </c:pt>
              </c:numCache>
            </c:numRef>
          </c:val>
          <c:extLst>
            <c:ext xmlns:c16="http://schemas.microsoft.com/office/drawing/2014/chart" uri="{C3380CC4-5D6E-409C-BE32-E72D297353CC}">
              <c16:uniqueId val="{00000006-969F-462B-9A26-6920670012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1169</c:v>
                </c:pt>
                <c:pt idx="3">
                  <c:v>1218</c:v>
                </c:pt>
                <c:pt idx="6">
                  <c:v>1121</c:v>
                </c:pt>
                <c:pt idx="9">
                  <c:v>1023</c:v>
                </c:pt>
                <c:pt idx="12">
                  <c:v>1023</c:v>
                </c:pt>
              </c:numCache>
            </c:numRef>
          </c:val>
          <c:extLst>
            <c:ext xmlns:c16="http://schemas.microsoft.com/office/drawing/2014/chart" uri="{C3380CC4-5D6E-409C-BE32-E72D297353CC}">
              <c16:uniqueId val="{00000007-969F-462B-9A26-6920670012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12790</c:v>
                </c:pt>
                <c:pt idx="3">
                  <c:v>12643</c:v>
                </c:pt>
                <c:pt idx="6">
                  <c:v>12709</c:v>
                </c:pt>
                <c:pt idx="9">
                  <c:v>12701</c:v>
                </c:pt>
                <c:pt idx="12">
                  <c:v>12879</c:v>
                </c:pt>
              </c:numCache>
            </c:numRef>
          </c:val>
          <c:extLst>
            <c:ext xmlns:c16="http://schemas.microsoft.com/office/drawing/2014/chart" uri="{C3380CC4-5D6E-409C-BE32-E72D297353CC}">
              <c16:uniqueId val="{00000008-969F-462B-9A26-6920670012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9F-462B-9A26-6920670012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29691</c:v>
                </c:pt>
                <c:pt idx="3">
                  <c:v>31898</c:v>
                </c:pt>
                <c:pt idx="6">
                  <c:v>30414</c:v>
                </c:pt>
                <c:pt idx="9">
                  <c:v>29220</c:v>
                </c:pt>
                <c:pt idx="12">
                  <c:v>27583</c:v>
                </c:pt>
              </c:numCache>
            </c:numRef>
          </c:val>
          <c:extLst>
            <c:ext xmlns:c16="http://schemas.microsoft.com/office/drawing/2014/chart" uri="{C3380CC4-5D6E-409C-BE32-E72D297353CC}">
              <c16:uniqueId val="{0000000A-969F-462B-9A26-6920670012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9F-462B-9A26-6920670012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3848</c:v>
                </c:pt>
                <c:pt idx="1">
                  <c:v>4059</c:v>
                </c:pt>
                <c:pt idx="2">
                  <c:v>4223</c:v>
                </c:pt>
              </c:numCache>
            </c:numRef>
          </c:val>
          <c:extLst>
            <c:ext xmlns:c16="http://schemas.microsoft.com/office/drawing/2014/chart" uri="{C3380CC4-5D6E-409C-BE32-E72D297353CC}">
              <c16:uniqueId val="{00000000-B39E-439D-91C7-1C54E302BC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2769</c:v>
                </c:pt>
                <c:pt idx="1">
                  <c:v>2770</c:v>
                </c:pt>
                <c:pt idx="2">
                  <c:v>2998</c:v>
                </c:pt>
              </c:numCache>
            </c:numRef>
          </c:val>
          <c:extLst>
            <c:ext xmlns:c16="http://schemas.microsoft.com/office/drawing/2014/chart" uri="{C3380CC4-5D6E-409C-BE32-E72D297353CC}">
              <c16:uniqueId val="{00000001-B39E-439D-91C7-1C54E302BC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10378</c:v>
                </c:pt>
                <c:pt idx="1">
                  <c:v>10370</c:v>
                </c:pt>
                <c:pt idx="2">
                  <c:v>11612</c:v>
                </c:pt>
              </c:numCache>
            </c:numRef>
          </c:val>
          <c:extLst>
            <c:ext xmlns:c16="http://schemas.microsoft.com/office/drawing/2014/chart" uri="{C3380CC4-5D6E-409C-BE32-E72D297353CC}">
              <c16:uniqueId val="{00000002-B39E-439D-91C7-1C54E302BC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{38FF35E8-9F5F-47D5-9DAA-930D750FEA2D}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2E-4D1C-B5CB-9B4A497856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{C8E51E05-48C8-4279-AF93-0949B8B010BA}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2E-4D1C-B5CB-9B4A497856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{652835E9-2AE6-433B-8EFF-CAEF7C53D117}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2E-4D1C-B5CB-9B4A497856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{BB097161-16AC-4768-AAC2-F7A90BB9E3AE}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2E-4D1C-B5CB-9B4A497856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{4004E6A6-655E-4B9C-BB79-7F97E9AEDBA7}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2E-4D1C-B5CB-9B4A497856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{B7FC180E-CF73-458B-96EE-79C45E9305A8}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2E-4D1C-B5CB-9B4A4978569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{87043814-1401-4C72-9072-33C2F46347E9}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2E-4D1C-B5CB-9B4A497856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{81AA38B8-DB73-45D3-BCFA-DA67291EA3B4}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2E-4D1C-B5CB-9B4A497856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{CD3A2AA0-A199-4162-9B76-8D6426A28C82}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2E-4D1C-B5CB-9B4A497856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c:v>
                </c:pt>
                <c:pt idx="16">
                  <c:v>57.2</c:v>
                </c:pt>
                <c:pt idx="24">
                  <c:v>58.5</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72E-4D1C-B5CB-9B4A497856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{D041F265-B5A7-4F3B-A2D0-B53E3B572230}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2E-4D1C-B5CB-9B4A497856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{B0FB8737-7F43-4E2C-BD77-5619D277DBF9}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2E-4D1C-B5CB-9B4A497856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{B7C101DB-7092-4B13-AB9A-0CDCC51A8B35}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2E-4D1C-B5CB-9B4A497856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{ECDE198B-69D7-490C-B321-2D991AABCBA1}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2E-4D1C-B5CB-9B4A497856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{1A88FC88-E020-464C-8935-711A3F24C1A0}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2E-4D1C-B5CB-9B4A4978569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{84BF215D-FAF5-4299-A512-FD515F5499FF}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2E-4D1C-B5CB-9B4A4978569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{A024DE5D-B3F5-471D-9EE3-2CC762A20EAF}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2E-4D1C-B5CB-9B4A4978569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{B27DBAFC-0A09-4DBF-B8CE-F138CF290E38}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2E-4D1C-B5CB-9B4A4978569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{F1F2CAE0-92B0-4D6B-A744-EF74BC12FCA0}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2E-4D1C-B5CB-9B4A497856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A72E-4D1C-B5CB-9B4A4978569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{30DA6A3F-E81C-4BE0-8ABB-2F9C8804E2BA}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AE9-4E06-BCE4-156BF58CAD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{0A07A940-3315-4B79-9AF6-C317578F83C4}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9-4E06-BCE4-156BF58CAD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{627D17B7-604B-41EC-9A1E-4A9EF56FC5C3}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9-4E06-BCE4-156BF58CAD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{485725A7-7A06-43F8-A21F-77B4918ABA3B}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9-4E06-BCE4-156BF58CAD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{2EF99561-B2DF-47DD-B674-816EC4A254A6}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9-4E06-BCE4-156BF58CADA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{B6ED5745-F430-4CEF-B540-4D49873A5773}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AE9-4E06-BCE4-156BF58CADA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{BAC686CE-A5CB-4D2B-A5F9-532F1F613E8C}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AE9-4E06-BCE4-156BF58CADA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{33264431-2FD0-4114-A5EE-564929301659}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AE9-4E06-BCE4-156BF58CADA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{B8F6DA32-E7D0-4DDA-9776-AB2F70B6E0BA}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AE9-4E06-BCE4-156BF58CAD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4.3</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E9-4E06-BCE4-156BF58CAD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{C7E5D696-43C9-48AA-86F6-3F9D5B0D9955}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AE9-4E06-BCE4-156BF58CAD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{580C09B0-800F-4CA9-9BC7-57252116D3B2}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9-4E06-BCE4-156BF58CAD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{4F447261-7F45-4F0C-A77D-6EA10894DE74}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9-4E06-BCE4-156BF58CAD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{5D978505-66D1-4B06-8DBD-A059A6F415E6}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9-4E06-BCE4-156BF58CAD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{33C4BCAB-18CD-49C9-AF3B-3E2D614CBDBD}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9-4E06-BCE4-156BF58CADA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{61290826-CD50-490B-B017-950DC687FBA5}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AE9-4E06-BCE4-156BF58CADA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{894644FD-2894-488F-8390-739B92F23037}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AE9-4E06-BCE4-156BF58CADA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{672F6C29-11D3-407D-821E-E716C8A88BF6}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AE9-4E06-BCE4-156BF58CADA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{5BF9DEC3-B42A-4949-8FEC-ABEEEDD6CF7C}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AE9-4E06-BCE4-156BF58CAD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AE9-4E06-BCE4-156BF58CADA6}"/>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年度を目途とした公共施設再配置計画に基づく施設改修に充てる借入のため令和元年度までは元利償還金が増加したが、以降は再配置計画前の水準となったため、令和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年度は前年度比で</a:t>
          </a:r>
          <a:r>
            <a:rPr kumimoji="1" lang="en-US" altLang="ja-JP" sz="1400">
              <a:solidFill>
                <a:schemeClr val="tx1"/>
              </a:solidFill>
              <a:latin typeface="ＭＳ ゴシック" pitchFamily="49" charset="-128"/>
              <a:ea typeface="ＭＳ ゴシック" pitchFamily="49" charset="-128"/>
            </a:rPr>
            <a:t>26,655</a:t>
          </a:r>
          <a:r>
            <a:rPr kumimoji="1" lang="ja-JP" altLang="en-US" sz="1400">
              <a:solidFill>
                <a:schemeClr val="tx1"/>
              </a:solidFill>
              <a:latin typeface="ＭＳ ゴシック" pitchFamily="49" charset="-128"/>
              <a:ea typeface="ＭＳ ゴシック" pitchFamily="49" charset="-128"/>
            </a:rPr>
            <a:t>千円（</a:t>
          </a:r>
          <a:r>
            <a:rPr kumimoji="1" lang="en-US" altLang="ja-JP" sz="1400">
              <a:solidFill>
                <a:schemeClr val="tx1"/>
              </a:solidFill>
              <a:latin typeface="ＭＳ ゴシック" pitchFamily="49" charset="-128"/>
              <a:ea typeface="ＭＳ ゴシック" pitchFamily="49" charset="-128"/>
            </a:rPr>
            <a:t>0.7</a:t>
          </a:r>
          <a:r>
            <a:rPr kumimoji="1" lang="ja-JP" altLang="en-US" sz="1400">
              <a:solidFill>
                <a:schemeClr val="tx1"/>
              </a:solidFill>
              <a:latin typeface="ＭＳ ゴシック" pitchFamily="49" charset="-128"/>
              <a:ea typeface="ＭＳ ゴシック" pitchFamily="49" charset="-128"/>
            </a:rPr>
            <a:t>％）減少している。</a:t>
          </a:r>
        </a:p>
        <a:p>
          <a:r>
            <a:rPr kumimoji="1" lang="ja-JP" altLang="en-US" sz="1400">
              <a:solidFill>
                <a:schemeClr val="tx1"/>
              </a:solidFill>
              <a:latin typeface="ＭＳ ゴシック" pitchFamily="49" charset="-128"/>
              <a:ea typeface="ＭＳ ゴシック" pitchFamily="49" charset="-128"/>
            </a:rPr>
            <a:t>また、災害復旧費等の元利償還金等に係る基準財政需要額算入額が減少したため、算入公債費等については</a:t>
          </a:r>
          <a:r>
            <a:rPr kumimoji="1" lang="en-US" altLang="ja-JP" sz="1400">
              <a:solidFill>
                <a:schemeClr val="tx1"/>
              </a:solidFill>
              <a:latin typeface="ＭＳ ゴシック" pitchFamily="49" charset="-128"/>
              <a:ea typeface="ＭＳ ゴシック" pitchFamily="49" charset="-128"/>
            </a:rPr>
            <a:t>246,824</a:t>
          </a:r>
          <a:r>
            <a:rPr kumimoji="1" lang="ja-JP" altLang="en-US" sz="1400">
              <a:solidFill>
                <a:schemeClr val="tx1"/>
              </a:solidFill>
              <a:latin typeface="ＭＳ ゴシック" pitchFamily="49" charset="-128"/>
              <a:ea typeface="ＭＳ ゴシック" pitchFamily="49" charset="-128"/>
            </a:rPr>
            <a:t>千円（</a:t>
          </a:r>
          <a:r>
            <a:rPr kumimoji="1" lang="en-US" altLang="ja-JP" sz="1400">
              <a:solidFill>
                <a:schemeClr val="tx1"/>
              </a:solidFill>
              <a:latin typeface="ＭＳ ゴシック" pitchFamily="49" charset="-128"/>
              <a:ea typeface="ＭＳ ゴシック" pitchFamily="49" charset="-128"/>
            </a:rPr>
            <a:t>5.7</a:t>
          </a:r>
          <a:r>
            <a:rPr kumimoji="1" lang="ja-JP" altLang="en-US" sz="1400">
              <a:solidFill>
                <a:schemeClr val="tx1"/>
              </a:solidFill>
              <a:latin typeface="ＭＳ ゴシック" pitchFamily="49" charset="-128"/>
              <a:ea typeface="ＭＳ ゴシック" pitchFamily="49" charset="-128"/>
            </a:rPr>
            <a:t>％）減少した。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この結果、分子は前年度比で</a:t>
          </a:r>
          <a:r>
            <a:rPr kumimoji="1" lang="en-US" altLang="ja-JP" sz="1400">
              <a:solidFill>
                <a:schemeClr val="tx1"/>
              </a:solidFill>
              <a:latin typeface="ＭＳ ゴシック" pitchFamily="49" charset="-128"/>
              <a:ea typeface="ＭＳ ゴシック" pitchFamily="49" charset="-128"/>
            </a:rPr>
            <a:t>239,708</a:t>
          </a:r>
          <a:r>
            <a:rPr kumimoji="1" lang="ja-JP" altLang="en-US" sz="1400">
              <a:solidFill>
                <a:schemeClr val="tx1"/>
              </a:solidFill>
              <a:latin typeface="ＭＳ ゴシック" pitchFamily="49" charset="-128"/>
              <a:ea typeface="ＭＳ ゴシック" pitchFamily="49" charset="-128"/>
            </a:rPr>
            <a:t>千円（</a:t>
          </a:r>
          <a:r>
            <a:rPr kumimoji="1" lang="en-US" altLang="ja-JP" sz="1400">
              <a:solidFill>
                <a:schemeClr val="tx1"/>
              </a:solidFill>
              <a:latin typeface="ＭＳ ゴシック" pitchFamily="49" charset="-128"/>
              <a:ea typeface="ＭＳ ゴシック" pitchFamily="49" charset="-128"/>
            </a:rPr>
            <a:t>51.8</a:t>
          </a:r>
          <a:r>
            <a:rPr kumimoji="1" lang="ja-JP" altLang="en-US" sz="1400">
              <a:solidFill>
                <a:schemeClr val="tx1"/>
              </a:solidFill>
              <a:latin typeface="ＭＳ ゴシック" pitchFamily="49" charset="-128"/>
              <a:ea typeface="ＭＳ ゴシック" pitchFamily="49" charset="-128"/>
            </a:rPr>
            <a:t>％）増加した。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一般会計等に係る地方債現在高は、平成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年度から実施した集中的な公共施設整備の取り組みが平成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年度に終了したことで、普通建設事業費の減少に伴う新規の借入が減少した一方、繰上償還を行ったため、前年度比で</a:t>
          </a:r>
          <a:r>
            <a:rPr kumimoji="1" lang="en-US" altLang="ja-JP" sz="1400">
              <a:solidFill>
                <a:schemeClr val="tx1"/>
              </a:solidFill>
              <a:latin typeface="ＭＳ ゴシック" pitchFamily="49" charset="-128"/>
              <a:ea typeface="ＭＳ ゴシック" pitchFamily="49" charset="-128"/>
            </a:rPr>
            <a:t>5.6</a:t>
          </a:r>
          <a:r>
            <a:rPr kumimoji="1" lang="ja-JP" altLang="en-US" sz="1400">
              <a:solidFill>
                <a:schemeClr val="tx1"/>
              </a:solidFill>
              <a:latin typeface="ＭＳ ゴシック" pitchFamily="49" charset="-128"/>
              <a:ea typeface="ＭＳ ゴシック" pitchFamily="49" charset="-128"/>
            </a:rPr>
            <a:t>％減少となった。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臨時財政対策債償還基金費について減債基金に積み立てたほか、財政調整基金及び公共施設整備等事業基金に積立を行ったため、基金全体として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今後公共施設の長寿命化、大規模改修等が必要になること、また、合併特例債の発行限度額に達する見込みであることを考慮し、基金を計画的に取崩し、運用していく。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・南アルプス市公共施設整備等事業基金：公共施設の整備その他市民福祉の向上に資する長期的な計画に基づく事業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・南アルプス市地域福祉基金：地域福祉の向上に資する事業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・過疎地域持続的発展基金：過疎法に規定する過疎地域持続的発展の事業に要する資金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・南アルプス市公共施設整備等事業基金：決算余剰金及び利子を積み立てたため</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・南アルプス市地域振興基金：利子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億円を積み立てしたが、地域自治会活動事業等で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億円を積み立てし、過疎地域振興事業等で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周辺開発整備基金は事業執行に伴い取崩していくため、基金残高が減少していく予定である。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・ふるさと納税の寄附金について寄附者の意向を反映し適正に運用するため、基金を設立予定（令和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臨時財政対策債償還基金費の積み立てによる増加。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今後は合併特例債終了に伴い交付税の減額が見込まれるため、減債基金を計画的に活用していく。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6F2A1E-4014-4BC5-9B7E-31D228BC6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4421A9-6418-4512-9D11-58CC42C44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B4EBC68-37AD-4491-A57E-EBE2F38E87CA}"/>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B6FE533-3A75-4F21-8131-08C30C57B9B0}"/>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D30EBAD-5C55-48FB-95AC-6A2933BDC74B}"/>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BAC3E67-4FCA-488B-BE12-7C1C2B33D7BA}"/>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3243B95-6FA7-493B-A05A-7356847D35F0}"/>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6069B3B-6C7E-429F-8F63-13375F3B5920}"/>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A85F647-45EF-4284-A72D-EBB1358DEEF0}"/>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C64BA87-D6F2-4406-8047-68181C19296E}"/>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7C5E8FD-8054-4280-A38C-EF4DDA91FAB8}"/>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3C119D3-5536-4550-9C82-23CF5D4ED5A9}"/>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366B60B-9941-4E68-BC37-33F22F4A047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6CA69C3-7986-4842-9E94-F9C0EA0BBD94}"/>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D9377F8-32DB-4F9E-B78A-529F9976A28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B772EAB-5CBC-437C-B101-78AE0D6A139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9C6E46-D92D-4983-8A82-91ADD0D846D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DB517FE-8E03-4CFE-AE7C-99F377A1AE2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5D6B3E5-DB29-4141-9F37-EC2F8FA9841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A9B0D1A-E35A-4D35-8D00-4DE123C838B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3EA07B0-6556-4ECF-88F2-A18A14CBF0D2}"/>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82E157E-E44A-4DD2-8FEB-BE3608523DE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2A8B3D-1038-45E5-A471-ED70A137A70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42F4F9A-8BE4-4EF1-A2DB-88DE4B6D6DCA}"/>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46BFA83-5FA9-49E1-863D-AEB8D8271FF0}"/>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16C499F-7655-4C83-B04F-1ECCC37BAB1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9ECFBB2-E0A6-43E2-8AA3-998D229C872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966951A-BBF6-4DEA-B698-D8C05D3B9202}"/>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8A8FD45-2D84-44E2-A10A-58A479297E6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3DC5502-E92B-4642-894C-FA8CE75EF37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93BBE12-AD8E-46D7-8A22-8608486AB87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FE8275B-5C59-4711-87CA-46F5DE39B25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4ADF0F4-BA26-4917-BA25-DE9176D9C2EF}"/>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52A05EA-CA44-4E75-A0C3-562F03BFBD2B}"/>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7E4693C-7285-46F0-B097-0D156A25E0AF}"/>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F665D79-65E5-44E7-8BE5-DCA0ED9F04D6}"/>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AA235A6-A165-40A9-A927-6CBB640D802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FEC6471-FE31-47D1-A299-D56E4715C99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2E77037-247D-401F-8750-AFD397DB2E9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5877EE3-E6C8-4D88-B646-2CDB6482541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3326281-89B6-4040-8924-15845CCF20AD}"/>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B9945FC-B0A0-4231-B6D9-E39AF4DE67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5715DDC-F020-4C0F-BE7A-3E317E80A46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8B6A5A5-F86E-4F90-93D2-037DCF3A409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93AE5CB-3538-47E4-B57A-E348EE9D0655}"/>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EB5882B-4155-4430-B25A-F622EA01B62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C1CB943-46BA-4AB7-A49A-5D529BD0544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37C0EB8-E605-4EFA-A4F1-8A45C88FBAF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5B15843-A871-4787-B59B-79272440409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ACAE63B-050D-40BF-8048-4EDC556E7EF5}"/>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B3F183A-400D-494A-B360-92C1C7DB15B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D807431-2A09-4A49-8E77-80CDD87478AE}"/>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EBA4112-2A13-4B9E-A13E-36AEA0EE18EB}"/>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9396303-6A9A-4C23-A12B-E8BE27C84E45}"/>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3F08E94-6BD4-4259-B824-8299E2897099}"/>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C5BF003-8616-4EA1-BF84-D85281F08F9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0EB9148-ACDE-4F62-9A3F-2EC41E0176F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年度に策定した公共施設等総合管理計画において、公共施設保有量で約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％削減するという目標を掲げ、老朽化した施設の集約化・複合化や除却を順次進めている。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有形固定資産減価償却率については、年々上昇傾向にはあり、前年より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％増加したものの、類似団体平均を下回っている。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95791B1-8959-470A-903A-6BA6D15422A3}"/>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B53E820-AAD0-4D6A-B388-E9C1CAA70D1E}"/>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CC64B8C-4BAB-49F7-8AEB-9A4036142195}"/>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9317EE5B-AAC9-4A7E-A883-7C763D6C99E1}"/>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676C2B5F-6492-46F7-8BBC-B5CF0668CC54}"/>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1CDC17D1-AFF5-4ED6-8A9F-6A48C85F3687}"/>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40FB340-C186-4EE2-837A-4714401001CD}"/>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8FD7641-7B65-4F8E-9D26-0D2BDCB9F555}"/>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2A40D98F-CBB8-44B3-B2D2-1E295524C6C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A2E5545-9F80-4C2A-87B2-4A4C92A95C08}"/>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A9D336B3-D201-4B77-B21F-A820B4925611}"/>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B57D4DE-8F3A-4F32-AEFD-C6554F84CD7A}"/>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781D48D-D72C-4A38-A365-A4CAE903CFA1}"/>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B3D276C-A4C8-41A2-BE0D-9AF9616B0D2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39A6B62-39D0-4C52-8A31-ED5D2F7FDEF9}"/>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5AE8B79-40F5-4B40-8564-B8C66680008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36A17EEE-E6AB-4557-AA95-AC55271A7CF7}"/>
            </a:ext>
          </a:extLst>
        </xdr:cNvPr>
        <xdr:cNvCxnSpPr/>
      </xdr:nvCxnSpPr>
      <xdr:spPr>
        <a:xfrm flipV="1">
          <a:off x="4295775" y="5441103"/>
          <a:ext cx="1270" cy="110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A56DB371-D893-4FA8-A638-BB517ECDCD8A}"/>
            </a:ext>
          </a:extLst>
        </xdr:cNvPr>
        <xdr:cNvSpPr txBox="1"/>
      </xdr:nvSpPr>
      <xdr:spPr>
        <a:xfrm>
          <a:off x="4342765" y="65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3C5F62A8-76EA-4A37-AFC4-CCD2BA2D5DDE}"/>
            </a:ext>
          </a:extLst>
        </xdr:cNvPr>
        <xdr:cNvCxnSpPr/>
      </xdr:nvCxnSpPr>
      <xdr:spPr>
        <a:xfrm>
          <a:off x="4206875" y="65462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3F5C3C8E-A017-4262-8A90-3199DD24CD87}"/>
            </a:ext>
          </a:extLst>
        </xdr:cNvPr>
        <xdr:cNvSpPr txBox="1"/>
      </xdr:nvSpPr>
      <xdr:spPr>
        <a:xfrm>
          <a:off x="4342765" y="52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686E48B6-A7AA-4038-BFBB-FE6A9A3D3E81}"/>
            </a:ext>
          </a:extLst>
        </xdr:cNvPr>
        <xdr:cNvCxnSpPr/>
      </xdr:nvCxnSpPr>
      <xdr:spPr>
        <a:xfrm>
          <a:off x="4206875" y="544110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23D8E43C-4AAD-4C6B-B882-3C68EADA93EE}"/>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EBB47CCD-B945-466A-939F-04F1F0C02037}"/>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56EFFDD6-4605-4B9A-8301-4F4276D5E61D}"/>
            </a:ext>
          </a:extLst>
        </xdr:cNvPr>
        <xdr:cNvSpPr/>
      </xdr:nvSpPr>
      <xdr:spPr>
        <a:xfrm>
          <a:off x="3611880" y="604541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D80CF223-2F6A-4718-B8A0-BB557CF54965}"/>
            </a:ext>
          </a:extLst>
        </xdr:cNvPr>
        <xdr:cNvSpPr/>
      </xdr:nvSpPr>
      <xdr:spPr>
        <a:xfrm>
          <a:off x="2926080" y="59880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6B9C6E62-2982-4B94-AA0A-40ADAFEF3515}"/>
            </a:ext>
          </a:extLst>
        </xdr:cNvPr>
        <xdr:cNvSpPr/>
      </xdr:nvSpPr>
      <xdr:spPr>
        <a:xfrm>
          <a:off x="22402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CB0A0759-C67B-486B-A717-D8AEC81212D5}"/>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92CDE87-D5A1-4326-81CE-B862BCCCA6C1}"/>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5E72282-AD4E-44D9-9D1B-B425E9512F0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AEEAAE8-0609-4C73-A1DB-D7513F559E3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D6773CF-B9BB-4F8E-A60F-C7C931725EDB}"/>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279C575-C582-40C7-A3C3-AF60725AFD2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91" name="楕円 90">
          <a:extLst>
            <a:ext uri="{FF2B5EF4-FFF2-40B4-BE49-F238E27FC236}">
              <a16:creationId xmlns:a16="http://schemas.microsoft.com/office/drawing/2014/main" id="{4CFD0004-1925-4A82-805F-28EF60D3A03A}"/>
            </a:ext>
          </a:extLst>
        </xdr:cNvPr>
        <xdr:cNvSpPr/>
      </xdr:nvSpPr>
      <xdr:spPr>
        <a:xfrm>
          <a:off x="4244975" y="5988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92" name="有形固定資産減価償却率該当値テキスト">
          <a:extLst>
            <a:ext uri="{FF2B5EF4-FFF2-40B4-BE49-F238E27FC236}">
              <a16:creationId xmlns:a16="http://schemas.microsoft.com/office/drawing/2014/main" id="{245131E7-B94F-4772-AEEC-B4CAB7CEB7FD}"/>
            </a:ext>
          </a:extLst>
        </xdr:cNvPr>
        <xdr:cNvSpPr txBox="1"/>
      </xdr:nvSpPr>
      <xdr:spPr>
        <a:xfrm>
          <a:off x="4342765"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93" name="楕円 92">
          <a:extLst>
            <a:ext uri="{FF2B5EF4-FFF2-40B4-BE49-F238E27FC236}">
              <a16:creationId xmlns:a16="http://schemas.microsoft.com/office/drawing/2014/main" id="{FB831907-4330-412A-9A22-C6E0913650F2}"/>
            </a:ext>
          </a:extLst>
        </xdr:cNvPr>
        <xdr:cNvSpPr/>
      </xdr:nvSpPr>
      <xdr:spPr>
        <a:xfrm>
          <a:off x="3611880" y="591248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139065</xdr:rowOff>
    </xdr:to>
    <xdr:cxnSp macro="">
      <xdr:nvCxnSpPr>
        <xdr:cNvPr id="94" name="直線コネクタ 93">
          <a:extLst>
            <a:ext uri="{FF2B5EF4-FFF2-40B4-BE49-F238E27FC236}">
              <a16:creationId xmlns:a16="http://schemas.microsoft.com/office/drawing/2014/main" id="{4DDB3A62-78E4-4469-84F2-1B05CDE0D573}"/>
            </a:ext>
          </a:extLst>
        </xdr:cNvPr>
        <xdr:cNvCxnSpPr/>
      </xdr:nvCxnSpPr>
      <xdr:spPr>
        <a:xfrm>
          <a:off x="3656965" y="5955665"/>
          <a:ext cx="640715"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95" name="楕円 94">
          <a:extLst>
            <a:ext uri="{FF2B5EF4-FFF2-40B4-BE49-F238E27FC236}">
              <a16:creationId xmlns:a16="http://schemas.microsoft.com/office/drawing/2014/main" id="{D32A9A65-C50A-441A-AF9A-2E524380492D}"/>
            </a:ext>
          </a:extLst>
        </xdr:cNvPr>
        <xdr:cNvSpPr/>
      </xdr:nvSpPr>
      <xdr:spPr>
        <a:xfrm>
          <a:off x="2926080" y="58580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63500</xdr:rowOff>
    </xdr:to>
    <xdr:cxnSp macro="">
      <xdr:nvCxnSpPr>
        <xdr:cNvPr id="96" name="直線コネクタ 95">
          <a:extLst>
            <a:ext uri="{FF2B5EF4-FFF2-40B4-BE49-F238E27FC236}">
              <a16:creationId xmlns:a16="http://schemas.microsoft.com/office/drawing/2014/main" id="{213C91DD-C9CC-4D68-8F5C-1A1ED475A522}"/>
            </a:ext>
          </a:extLst>
        </xdr:cNvPr>
        <xdr:cNvCxnSpPr/>
      </xdr:nvCxnSpPr>
      <xdr:spPr>
        <a:xfrm>
          <a:off x="2971165" y="5916507"/>
          <a:ext cx="685800" cy="3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97" name="楕円 96">
          <a:extLst>
            <a:ext uri="{FF2B5EF4-FFF2-40B4-BE49-F238E27FC236}">
              <a16:creationId xmlns:a16="http://schemas.microsoft.com/office/drawing/2014/main" id="{6A0A2B70-400F-4914-B03F-A080A9B73530}"/>
            </a:ext>
          </a:extLst>
        </xdr:cNvPr>
        <xdr:cNvSpPr/>
      </xdr:nvSpPr>
      <xdr:spPr>
        <a:xfrm>
          <a:off x="2240280" y="577892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30</xdr:row>
      <xdr:rowOff>16722</xdr:rowOff>
    </xdr:to>
    <xdr:cxnSp macro="">
      <xdr:nvCxnSpPr>
        <xdr:cNvPr id="98" name="直線コネクタ 97">
          <a:extLst>
            <a:ext uri="{FF2B5EF4-FFF2-40B4-BE49-F238E27FC236}">
              <a16:creationId xmlns:a16="http://schemas.microsoft.com/office/drawing/2014/main" id="{EC9003FA-6A21-4B1A-B36D-E8CC8B36C722}"/>
            </a:ext>
          </a:extLst>
        </xdr:cNvPr>
        <xdr:cNvCxnSpPr/>
      </xdr:nvCxnSpPr>
      <xdr:spPr>
        <a:xfrm>
          <a:off x="2285365" y="5831628"/>
          <a:ext cx="6858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99" name="楕円 98">
          <a:extLst>
            <a:ext uri="{FF2B5EF4-FFF2-40B4-BE49-F238E27FC236}">
              <a16:creationId xmlns:a16="http://schemas.microsoft.com/office/drawing/2014/main" id="{5C0C4DA9-D81E-4448-8D3C-F2A9FA083F26}"/>
            </a:ext>
          </a:extLst>
        </xdr:cNvPr>
        <xdr:cNvSpPr/>
      </xdr:nvSpPr>
      <xdr:spPr>
        <a:xfrm>
          <a:off x="1554480" y="575204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109008</xdr:rowOff>
    </xdr:to>
    <xdr:cxnSp macro="">
      <xdr:nvCxnSpPr>
        <xdr:cNvPr id="100" name="直線コネクタ 99">
          <a:extLst>
            <a:ext uri="{FF2B5EF4-FFF2-40B4-BE49-F238E27FC236}">
              <a16:creationId xmlns:a16="http://schemas.microsoft.com/office/drawing/2014/main" id="{5D98B402-E069-4324-8E94-E9F6DC4553B6}"/>
            </a:ext>
          </a:extLst>
        </xdr:cNvPr>
        <xdr:cNvCxnSpPr/>
      </xdr:nvCxnSpPr>
      <xdr:spPr>
        <a:xfrm>
          <a:off x="1599565" y="5806652"/>
          <a:ext cx="6858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a:extLst>
            <a:ext uri="{FF2B5EF4-FFF2-40B4-BE49-F238E27FC236}">
              <a16:creationId xmlns:a16="http://schemas.microsoft.com/office/drawing/2014/main" id="{ED91CDD8-C2AD-4DA8-A1B9-AD7AB15B31D7}"/>
            </a:ext>
          </a:extLst>
        </xdr:cNvPr>
        <xdr:cNvSpPr txBox="1"/>
      </xdr:nvSpPr>
      <xdr:spPr>
        <a:xfrm>
          <a:off x="3464569" y="613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D76B814A-5AD0-4BA0-87D3-6683D944FCF6}"/>
            </a:ext>
          </a:extLst>
        </xdr:cNvPr>
        <xdr:cNvSpPr txBox="1"/>
      </xdr:nvSpPr>
      <xdr:spPr>
        <a:xfrm>
          <a:off x="2793374"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D4EC507D-180E-473C-B7AE-994EDF3CF3DC}"/>
            </a:ext>
          </a:extLst>
        </xdr:cNvPr>
        <xdr:cNvSpPr txBox="1"/>
      </xdr:nvSpPr>
      <xdr:spPr>
        <a:xfrm>
          <a:off x="2107574"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D3A3C377-89B5-48D6-9606-7DF5EC9BD3FB}"/>
            </a:ext>
          </a:extLst>
        </xdr:cNvPr>
        <xdr:cNvSpPr txBox="1"/>
      </xdr:nvSpPr>
      <xdr:spPr>
        <a:xfrm>
          <a:off x="1421774"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105" name="n_1mainValue有形固定資産減価償却率">
          <a:extLst>
            <a:ext uri="{FF2B5EF4-FFF2-40B4-BE49-F238E27FC236}">
              <a16:creationId xmlns:a16="http://schemas.microsoft.com/office/drawing/2014/main" id="{CA63E4AB-EBD8-4D2F-9A25-062211B1E80C}"/>
            </a:ext>
          </a:extLst>
        </xdr:cNvPr>
        <xdr:cNvSpPr txBox="1"/>
      </xdr:nvSpPr>
      <xdr:spPr>
        <a:xfrm>
          <a:off x="346456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6" name="n_2mainValue有形固定資産減価償却率">
          <a:extLst>
            <a:ext uri="{FF2B5EF4-FFF2-40B4-BE49-F238E27FC236}">
              <a16:creationId xmlns:a16="http://schemas.microsoft.com/office/drawing/2014/main" id="{4C6D3A28-8D86-47D4-8342-2A3F4BCE5217}"/>
            </a:ext>
          </a:extLst>
        </xdr:cNvPr>
        <xdr:cNvSpPr txBox="1"/>
      </xdr:nvSpPr>
      <xdr:spPr>
        <a:xfrm>
          <a:off x="2793374" y="5639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107" name="n_3mainValue有形固定資産減価償却率">
          <a:extLst>
            <a:ext uri="{FF2B5EF4-FFF2-40B4-BE49-F238E27FC236}">
              <a16:creationId xmlns:a16="http://schemas.microsoft.com/office/drawing/2014/main" id="{7EFF9314-9A26-4463-8455-A15C888E97EE}"/>
            </a:ext>
          </a:extLst>
        </xdr:cNvPr>
        <xdr:cNvSpPr txBox="1"/>
      </xdr:nvSpPr>
      <xdr:spPr>
        <a:xfrm>
          <a:off x="2107574" y="555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8" name="n_4mainValue有形固定資産減価償却率">
          <a:extLst>
            <a:ext uri="{FF2B5EF4-FFF2-40B4-BE49-F238E27FC236}">
              <a16:creationId xmlns:a16="http://schemas.microsoft.com/office/drawing/2014/main" id="{A28E108E-288C-4EC9-B297-09C38CFC6643}"/>
            </a:ext>
          </a:extLst>
        </xdr:cNvPr>
        <xdr:cNvSpPr txBox="1"/>
      </xdr:nvSpPr>
      <xdr:spPr>
        <a:xfrm>
          <a:off x="1421774" y="55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5416344-4960-4E35-A272-4BF5F88CD992}"/>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77B15DD-B8B3-444E-B017-8EE3F6EEE60A}"/>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274E451-17E2-47E0-8EA7-A2CB8763CB08}"/>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2EF8A31-19B1-4E45-8381-F5B6519DC40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606A2F6-80BF-4A69-B119-134EF0636F0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AA6CDF44-375E-41CF-B6AF-4DDB4C8D2EB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39CA561-DEA6-4815-AD8D-567587556274}"/>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FCDB8DA-2B90-4397-9C64-441D199AEB0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3862795-CBF5-4204-A33A-6B569637E8B9}"/>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948BAFD-256C-44A3-89E5-98BB9D1AA7C2}"/>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5834C49-9EF8-4DB2-87DD-6F71B430668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DA431F8-1368-4624-BE37-0F6D1DD2EE5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DA887974-52A7-47A2-B1F1-16D683472D21}"/>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年度から実施した集中的な公共施設整備の取り組みが平成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年度に終了し、地方債現在高が年々減少傾向にあり、将来負担額が減少していること等から、類似団体内平均値と比較しても大幅に下回っている。</a:t>
          </a:r>
        </a:p>
        <a:p>
          <a:r>
            <a:rPr kumimoji="1" lang="ja-JP" altLang="en-US" sz="1100">
              <a:latin typeface="ＭＳ Ｐゴシック" panose="020B0600070205080204" pitchFamily="50" charset="-128"/>
              <a:ea typeface="ＭＳ Ｐゴシック" panose="020B0600070205080204" pitchFamily="50" charset="-128"/>
            </a:rPr>
            <a:t>　今後も市債の発行抑制や事務事業の見直しを行いながら、財政の健全化を図っていく。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6A952AB-425D-4D20-9575-5C395E5CD34C}"/>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15B1549-0DD7-4DEF-B509-21779CF28314}"/>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D0E4B15-37E1-43C2-A955-521CEEC8EFB9}"/>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F11DBFDD-A9F6-4143-A227-ABB434B5EAD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2F5BB78D-0E4A-4717-805A-6DE7EA941AC9}"/>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3A24D586-D3BD-4F58-93CE-24F6AD89DF18}"/>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4C002647-5653-497F-A904-85720B0C91E3}"/>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9C71F5CD-45DD-45C2-8547-D22E98B659A9}"/>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DECF214F-CBA1-48C5-89B0-26E802C72AC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2778F32-8352-4B29-956C-42A0727EB975}"/>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40E2C9B8-B60A-477A-93A9-F1D2E17F0272}"/>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8BE29B54-08E5-4313-9270-A65CB441988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B6D0A40C-E8C5-4F80-BE36-E7A71F4E70A0}"/>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41B8454-10CA-4794-ADAD-58D8414D442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6195D92-9FCC-4C36-8807-E7F584D67DCC}"/>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42E8121-F02E-40CC-AFA4-A5BE46C5E00C}"/>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7B7A0A7-9375-4574-BEEE-F67EBC5AAF53}"/>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61AE57AD-4F08-4910-8F2B-56DF5EA06E4E}"/>
            </a:ext>
          </a:extLst>
        </xdr:cNvPr>
        <xdr:cNvCxnSpPr/>
      </xdr:nvCxnSpPr>
      <xdr:spPr>
        <a:xfrm flipV="1">
          <a:off x="13313410" y="5240473"/>
          <a:ext cx="1269" cy="143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C12553E6-0264-4462-9B02-A73CCECA03F2}"/>
            </a:ext>
          </a:extLst>
        </xdr:cNvPr>
        <xdr:cNvSpPr txBox="1"/>
      </xdr:nvSpPr>
      <xdr:spPr>
        <a:xfrm>
          <a:off x="13369925" y="66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5C964B6E-647E-43A0-BBB1-02C967F1E701}"/>
            </a:ext>
          </a:extLst>
        </xdr:cNvPr>
        <xdr:cNvCxnSpPr/>
      </xdr:nvCxnSpPr>
      <xdr:spPr>
        <a:xfrm>
          <a:off x="13251180" y="667961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EFB7DE4B-15EE-4390-8E5C-EF64DC29FCBB}"/>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98FAAF34-0712-4EF5-97C2-BFA39A8B2725}"/>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9BD2BAB8-E911-44E6-BF85-9FAA60D0A68C}"/>
            </a:ext>
          </a:extLst>
        </xdr:cNvPr>
        <xdr:cNvSpPr txBox="1"/>
      </xdr:nvSpPr>
      <xdr:spPr>
        <a:xfrm>
          <a:off x="13369925" y="5992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AC230B91-9FAD-43D8-87D7-577BA185ADE3}"/>
            </a:ext>
          </a:extLst>
        </xdr:cNvPr>
        <xdr:cNvSpPr/>
      </xdr:nvSpPr>
      <xdr:spPr>
        <a:xfrm>
          <a:off x="13289280" y="600999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4FF0E64F-F515-4DF2-8162-0EEE92D7A05B}"/>
            </a:ext>
          </a:extLst>
        </xdr:cNvPr>
        <xdr:cNvSpPr/>
      </xdr:nvSpPr>
      <xdr:spPr>
        <a:xfrm>
          <a:off x="12629515" y="618024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419CDE3D-F5BE-406F-8C90-C7B5242DFB8E}"/>
            </a:ext>
          </a:extLst>
        </xdr:cNvPr>
        <xdr:cNvSpPr/>
      </xdr:nvSpPr>
      <xdr:spPr>
        <a:xfrm>
          <a:off x="11943715" y="618240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6C53DBCE-5F3F-469E-896B-AEB953F83865}"/>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271E5EF8-5DCE-47C7-BA8F-509933DD40A5}"/>
            </a:ext>
          </a:extLst>
        </xdr:cNvPr>
        <xdr:cNvSpPr/>
      </xdr:nvSpPr>
      <xdr:spPr>
        <a:xfrm>
          <a:off x="10572115" y="61754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8BEBB07-FD1F-4E59-B5D4-6E9EA63B5AE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1675882-F375-441E-9F21-77A223FD0CF4}"/>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F590A18-78C3-4113-95CC-A2974B39EEB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686F003-93DF-4C74-AAE0-9FC192CA4EAB}"/>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ED6BAA5-5A5F-4870-AB62-E6C79B48809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2948</xdr:rowOff>
    </xdr:from>
    <xdr:to>
      <xdr:col>76</xdr:col>
      <xdr:colOff>73025</xdr:colOff>
      <xdr:row>29</xdr:row>
      <xdr:rowOff>104548</xdr:rowOff>
    </xdr:to>
    <xdr:sp macro="" textlink="">
      <xdr:nvSpPr>
        <xdr:cNvPr id="155" name="楕円 154">
          <a:extLst>
            <a:ext uri="{FF2B5EF4-FFF2-40B4-BE49-F238E27FC236}">
              <a16:creationId xmlns:a16="http://schemas.microsoft.com/office/drawing/2014/main" id="{518FE0CB-CC4E-4303-A5AD-91DC68B040FD}"/>
            </a:ext>
          </a:extLst>
        </xdr:cNvPr>
        <xdr:cNvSpPr/>
      </xdr:nvSpPr>
      <xdr:spPr>
        <a:xfrm>
          <a:off x="13289280" y="572747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25825</xdr:rowOff>
    </xdr:from>
    <xdr:ext cx="469744" cy="259045"/>
    <xdr:sp macro="" textlink="">
      <xdr:nvSpPr>
        <xdr:cNvPr id="156" name="債務償還比率該当値テキスト">
          <a:extLst>
            <a:ext uri="{FF2B5EF4-FFF2-40B4-BE49-F238E27FC236}">
              <a16:creationId xmlns:a16="http://schemas.microsoft.com/office/drawing/2014/main" id="{4F976AC4-BB14-4900-A38B-8A3AD78975E0}"/>
            </a:ext>
          </a:extLst>
        </xdr:cNvPr>
        <xdr:cNvSpPr txBox="1"/>
      </xdr:nvSpPr>
      <xdr:spPr>
        <a:xfrm>
          <a:off x="13369925" y="55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132180</xdr:rowOff>
    </xdr:from>
    <xdr:to>
      <xdr:col>72</xdr:col>
      <xdr:colOff>123825</xdr:colOff>
      <xdr:row>30</xdr:row>
      <xdr:rowOff>62330</xdr:rowOff>
    </xdr:to>
    <xdr:sp macro="" textlink="">
      <xdr:nvSpPr>
        <xdr:cNvPr id="157" name="楕円 156">
          <a:extLst>
            <a:ext uri="{FF2B5EF4-FFF2-40B4-BE49-F238E27FC236}">
              <a16:creationId xmlns:a16="http://schemas.microsoft.com/office/drawing/2014/main" id="{2D378F40-0D6D-4498-818C-A4D6372A17C5}"/>
            </a:ext>
          </a:extLst>
        </xdr:cNvPr>
        <xdr:cNvSpPr/>
      </xdr:nvSpPr>
      <xdr:spPr>
        <a:xfrm>
          <a:off x="12629515" y="586051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53748</xdr:rowOff>
    </xdr:from>
    <xdr:to>
      <xdr:col>76</xdr:col>
      <xdr:colOff>22225</xdr:colOff>
      <xdr:row>30</xdr:row>
      <xdr:rowOff>11530</xdr:rowOff>
    </xdr:to>
    <xdr:cxnSp macro="">
      <xdr:nvCxnSpPr>
        <xdr:cNvPr id="158" name="直線コネクタ 157">
          <a:extLst>
            <a:ext uri="{FF2B5EF4-FFF2-40B4-BE49-F238E27FC236}">
              <a16:creationId xmlns:a16="http://schemas.microsoft.com/office/drawing/2014/main" id="{081DBF0A-61D2-485A-B90C-2CB14D678AD9}"/>
            </a:ext>
          </a:extLst>
        </xdr:cNvPr>
        <xdr:cNvCxnSpPr/>
      </xdr:nvCxnSpPr>
      <xdr:spPr>
        <a:xfrm flipV="1">
          <a:off x="12684125" y="5782083"/>
          <a:ext cx="631190" cy="1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4835</xdr:rowOff>
    </xdr:from>
    <xdr:to>
      <xdr:col>68</xdr:col>
      <xdr:colOff>123825</xdr:colOff>
      <xdr:row>30</xdr:row>
      <xdr:rowOff>106435</xdr:rowOff>
    </xdr:to>
    <xdr:sp macro="" textlink="">
      <xdr:nvSpPr>
        <xdr:cNvPr id="159" name="楕円 158">
          <a:extLst>
            <a:ext uri="{FF2B5EF4-FFF2-40B4-BE49-F238E27FC236}">
              <a16:creationId xmlns:a16="http://schemas.microsoft.com/office/drawing/2014/main" id="{B56C817A-4C53-4FA6-9E75-0EF82BBB37E6}"/>
            </a:ext>
          </a:extLst>
        </xdr:cNvPr>
        <xdr:cNvSpPr/>
      </xdr:nvSpPr>
      <xdr:spPr>
        <a:xfrm>
          <a:off x="11943715" y="590271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11530</xdr:rowOff>
    </xdr:from>
    <xdr:to>
      <xdr:col>72</xdr:col>
      <xdr:colOff>73025</xdr:colOff>
      <xdr:row>30</xdr:row>
      <xdr:rowOff>55635</xdr:rowOff>
    </xdr:to>
    <xdr:cxnSp macro="">
      <xdr:nvCxnSpPr>
        <xdr:cNvPr id="160" name="直線コネクタ 159">
          <a:extLst>
            <a:ext uri="{FF2B5EF4-FFF2-40B4-BE49-F238E27FC236}">
              <a16:creationId xmlns:a16="http://schemas.microsoft.com/office/drawing/2014/main" id="{41EF06B1-1A9A-4AB7-BB35-865B004013DD}"/>
            </a:ext>
          </a:extLst>
        </xdr:cNvPr>
        <xdr:cNvCxnSpPr/>
      </xdr:nvCxnSpPr>
      <xdr:spPr>
        <a:xfrm flipV="1">
          <a:off x="11998325" y="5911315"/>
          <a:ext cx="6858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157507</xdr:rowOff>
    </xdr:from>
    <xdr:to>
      <xdr:col>64</xdr:col>
      <xdr:colOff>123825</xdr:colOff>
      <xdr:row>31</xdr:row>
      <xdr:rowOff>87657</xdr:rowOff>
    </xdr:to>
    <xdr:sp macro="" textlink="">
      <xdr:nvSpPr>
        <xdr:cNvPr id="161" name="楕円 160">
          <a:extLst>
            <a:ext uri="{FF2B5EF4-FFF2-40B4-BE49-F238E27FC236}">
              <a16:creationId xmlns:a16="http://schemas.microsoft.com/office/drawing/2014/main" id="{4858774D-BB4A-42E9-9F01-7AA1CF490770}"/>
            </a:ext>
          </a:extLst>
        </xdr:cNvPr>
        <xdr:cNvSpPr/>
      </xdr:nvSpPr>
      <xdr:spPr>
        <a:xfrm>
          <a:off x="11257915" y="60553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55635</xdr:rowOff>
    </xdr:from>
    <xdr:to>
      <xdr:col>68</xdr:col>
      <xdr:colOff>73025</xdr:colOff>
      <xdr:row>31</xdr:row>
      <xdr:rowOff>36857</xdr:rowOff>
    </xdr:to>
    <xdr:cxnSp macro="">
      <xdr:nvCxnSpPr>
        <xdr:cNvPr id="162" name="直線コネクタ 161">
          <a:extLst>
            <a:ext uri="{FF2B5EF4-FFF2-40B4-BE49-F238E27FC236}">
              <a16:creationId xmlns:a16="http://schemas.microsoft.com/office/drawing/2014/main" id="{6340F536-D836-4585-BA7D-129B0F8D6257}"/>
            </a:ext>
          </a:extLst>
        </xdr:cNvPr>
        <xdr:cNvCxnSpPr/>
      </xdr:nvCxnSpPr>
      <xdr:spPr>
        <a:xfrm flipV="1">
          <a:off x="11312525" y="5955420"/>
          <a:ext cx="685800" cy="1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135609</xdr:rowOff>
    </xdr:from>
    <xdr:to>
      <xdr:col>60</xdr:col>
      <xdr:colOff>123825</xdr:colOff>
      <xdr:row>31</xdr:row>
      <xdr:rowOff>65759</xdr:rowOff>
    </xdr:to>
    <xdr:sp macro="" textlink="">
      <xdr:nvSpPr>
        <xdr:cNvPr id="163" name="楕円 162">
          <a:extLst>
            <a:ext uri="{FF2B5EF4-FFF2-40B4-BE49-F238E27FC236}">
              <a16:creationId xmlns:a16="http://schemas.microsoft.com/office/drawing/2014/main" id="{101B1AB1-EB3F-4613-9AFA-13C50C669501}"/>
            </a:ext>
          </a:extLst>
        </xdr:cNvPr>
        <xdr:cNvSpPr/>
      </xdr:nvSpPr>
      <xdr:spPr>
        <a:xfrm>
          <a:off x="10572115" y="602777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14959</xdr:rowOff>
    </xdr:from>
    <xdr:to>
      <xdr:col>64</xdr:col>
      <xdr:colOff>73025</xdr:colOff>
      <xdr:row>31</xdr:row>
      <xdr:rowOff>36857</xdr:rowOff>
    </xdr:to>
    <xdr:cxnSp macro="">
      <xdr:nvCxnSpPr>
        <xdr:cNvPr id="164" name="直線コネクタ 163">
          <a:extLst>
            <a:ext uri="{FF2B5EF4-FFF2-40B4-BE49-F238E27FC236}">
              <a16:creationId xmlns:a16="http://schemas.microsoft.com/office/drawing/2014/main" id="{B4B1E34E-3D7D-4D51-B341-36B511027C8B}"/>
            </a:ext>
          </a:extLst>
        </xdr:cNvPr>
        <xdr:cNvCxnSpPr/>
      </xdr:nvCxnSpPr>
      <xdr:spPr>
        <a:xfrm>
          <a:off x="10626725" y="6086194"/>
          <a:ext cx="6858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0DCD3832-D68E-430E-A987-EE031E740628}"/>
            </a:ext>
          </a:extLst>
        </xdr:cNvPr>
        <xdr:cNvSpPr txBox="1"/>
      </xdr:nvSpPr>
      <xdr:spPr>
        <a:xfrm>
          <a:off x="12459412" y="62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A160C063-1C7D-4503-B156-0DC94A69E230}"/>
            </a:ext>
          </a:extLst>
        </xdr:cNvPr>
        <xdr:cNvSpPr txBox="1"/>
      </xdr:nvSpPr>
      <xdr:spPr>
        <a:xfrm>
          <a:off x="11780597" y="62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A8457F85-525B-451A-B8BE-1447BE2702EE}"/>
            </a:ext>
          </a:extLst>
        </xdr:cNvPr>
        <xdr:cNvSpPr txBox="1"/>
      </xdr:nvSpPr>
      <xdr:spPr>
        <a:xfrm>
          <a:off x="11094797" y="627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82E53B1E-E926-4BC5-B40E-89EFC172CDA3}"/>
            </a:ext>
          </a:extLst>
        </xdr:cNvPr>
        <xdr:cNvSpPr txBox="1"/>
      </xdr:nvSpPr>
      <xdr:spPr>
        <a:xfrm>
          <a:off x="10408997" y="62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78857</xdr:rowOff>
    </xdr:from>
    <xdr:ext cx="469744" cy="259045"/>
    <xdr:sp macro="" textlink="">
      <xdr:nvSpPr>
        <xdr:cNvPr id="169" name="n_1mainValue債務償還比率">
          <a:extLst>
            <a:ext uri="{FF2B5EF4-FFF2-40B4-BE49-F238E27FC236}">
              <a16:creationId xmlns:a16="http://schemas.microsoft.com/office/drawing/2014/main" id="{49B3430D-54EC-4EF4-9C42-0BB4720398B5}"/>
            </a:ext>
          </a:extLst>
        </xdr:cNvPr>
        <xdr:cNvSpPr txBox="1"/>
      </xdr:nvSpPr>
      <xdr:spPr>
        <a:xfrm>
          <a:off x="12459412" y="56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122962</xdr:rowOff>
    </xdr:from>
    <xdr:ext cx="469744" cy="259045"/>
    <xdr:sp macro="" textlink="">
      <xdr:nvSpPr>
        <xdr:cNvPr id="170" name="n_2mainValue債務償還比率">
          <a:extLst>
            <a:ext uri="{FF2B5EF4-FFF2-40B4-BE49-F238E27FC236}">
              <a16:creationId xmlns:a16="http://schemas.microsoft.com/office/drawing/2014/main" id="{3A101DA1-9FB4-4C28-8C68-BC06A000B4E6}"/>
            </a:ext>
          </a:extLst>
        </xdr:cNvPr>
        <xdr:cNvSpPr txBox="1"/>
      </xdr:nvSpPr>
      <xdr:spPr>
        <a:xfrm>
          <a:off x="11780597" y="56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104184</xdr:rowOff>
    </xdr:from>
    <xdr:ext cx="469744" cy="259045"/>
    <xdr:sp macro="" textlink="">
      <xdr:nvSpPr>
        <xdr:cNvPr id="171" name="n_3mainValue債務償還比率">
          <a:extLst>
            <a:ext uri="{FF2B5EF4-FFF2-40B4-BE49-F238E27FC236}">
              <a16:creationId xmlns:a16="http://schemas.microsoft.com/office/drawing/2014/main" id="{B8B60637-7243-4459-A788-5F5982E26267}"/>
            </a:ext>
          </a:extLst>
        </xdr:cNvPr>
        <xdr:cNvSpPr txBox="1"/>
      </xdr:nvSpPr>
      <xdr:spPr>
        <a:xfrm>
          <a:off x="11094797" y="58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82286</xdr:rowOff>
    </xdr:from>
    <xdr:ext cx="469744" cy="259045"/>
    <xdr:sp macro="" textlink="">
      <xdr:nvSpPr>
        <xdr:cNvPr id="172" name="n_4mainValue債務償還比率">
          <a:extLst>
            <a:ext uri="{FF2B5EF4-FFF2-40B4-BE49-F238E27FC236}">
              <a16:creationId xmlns:a16="http://schemas.microsoft.com/office/drawing/2014/main" id="{3C4639C0-39CF-4431-A9D1-7EC70D2D570E}"/>
            </a:ext>
          </a:extLst>
        </xdr:cNvPr>
        <xdr:cNvSpPr txBox="1"/>
      </xdr:nvSpPr>
      <xdr:spPr>
        <a:xfrm>
          <a:off x="10408997" y="58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FFB7E7A-F41D-4D5D-B516-EB6FFD4B060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1CBBD3D-6622-43B3-9D1F-A904F6C1072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39CBFE5-49CD-409F-87EF-138532139E9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F5D2405-C91B-4BDD-8C82-335417E218B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05E439F-7B58-4AB9-BFB3-52EF6BA836E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55DDC6F-0334-4482-BC65-10CA820CE8AC}"/>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08E546-A7D6-424F-9C1F-48E5B8AC4C2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39C69F-BF60-4C1A-B78E-0B8C7065095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B75C67-2D35-44D0-8305-61A1320BEB7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BFBA46-4EDD-4A0B-A0E9-02DDC90DA18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BFAB16-560F-4D90-BDE8-C4C514D97EB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5942C1-771B-4778-BE07-F7AF9E46084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F14EAC-861F-47ED-8461-6CCE99EF562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DF1D2C-CF4D-487F-AAB4-7F54E1BF90B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EA6BE7-A661-43CF-B2E3-FA6156C6C79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4B5CFB-ABC9-4F17-A544-D53C63F05FA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526EE4-9091-4B25-92BC-1902286CB45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3197FA-33A1-458D-9BFE-B0D0E7F8E29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1EABE4-80E1-4420-9649-F65B3689FA4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7446B1-F0AA-4F50-88DA-82D79575172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DD904F-90DC-4490-8A6E-D4E3F460A4C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37D844-65E1-4580-AA19-CE316610939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6EC942-1DA2-47CC-98D1-D67F8156285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B94C60-56A2-482C-A8E7-620C2560334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B9DDA6-596B-4190-9299-CEC32EE27B9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53D341-3B58-4AA5-847E-791B2332B5D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02D5CE-9EDA-42CD-9057-A8BB909F319B}"/>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08581D-9EAD-4062-A142-6E6461DA39C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2FC497-D3E2-4660-B8A8-782228935D0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0E007E-F82D-4B77-B1D2-42664E294E55}"/>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DB69D8-312D-4D71-8B0E-989EDB320BD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F53B7E-35A4-471E-9A5E-643DCB001FE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1E94B5-A3C4-460A-8339-1C4A0A58AD4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3D4228-B919-41B3-9A9A-A8B100A0EA2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89FAF1-DAE7-4277-820E-689A93DD5A8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2C80D6-DD44-4032-80DB-99CD8BE85FF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AE8196-1A01-42B0-89BB-073081594DFD}"/>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6C9108-AB13-4A07-B759-BD692F511EC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5B3A9C-DC17-45C8-A2F0-303BFE04B91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FFC849-A75C-4F7C-9BD5-3DF59B8A985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79301B-E5CA-47EA-BA6A-154FDF5F733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123E40-2E5A-4AD5-B763-83177A83095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FD937C-DE5B-4799-BE71-FB7DC650837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F6DA17-E504-47D9-AB18-B37634E76F5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090BD4-1E6D-408E-A2C1-0CBF5318FEA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F0ADFA-A9CE-45B7-90E7-FC9D1565A90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734A61-CA10-4810-BE5B-5CE990751C8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1D53F97-5FB3-4D7A-BDEF-D0B4A405F09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C24AAF-18CB-4013-922D-CCBD9FFA6DCB}"/>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859536-E774-44F2-9327-E107E69C0D3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056CF1-E46A-4613-AC50-FC0FBD44A1AC}"/>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269F056-ED37-4B91-93D0-07B79CD21ABE}"/>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D94934E-E641-46F2-B07D-65E72F48AECF}"/>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12363CE-9FCE-4785-A901-5C011E240708}"/>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DF824C5-C878-4CE9-9CB1-0796DF700D3E}"/>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5D69B7F-5774-4A89-9C7F-140C426D7888}"/>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33C423-3564-41E9-AD6F-D4364BFC5725}"/>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C136991-A9D2-4A76-85C8-972FDB56C4F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3DEB3C5-BA4F-4B6D-B1A5-56DC9354A73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2E76A93-6943-4BBE-807F-7079EA7614BB}"/>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57FA034-F7C2-40E9-94BF-C5E5CC21453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F23931F4-0DD9-44AC-AB4B-4F71414E2190}"/>
            </a:ext>
          </a:extLst>
        </xdr:cNvPr>
        <xdr:cNvCxnSpPr/>
      </xdr:nvCxnSpPr>
      <xdr:spPr>
        <a:xfrm flipV="1">
          <a:off x="4173855" y="578358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B7BFDF94-E1A3-4BD7-9955-7AE8AF389F3A}"/>
            </a:ext>
          </a:extLst>
        </xdr:cNvPr>
        <xdr:cNvSpPr txBox="1"/>
      </xdr:nvSpPr>
      <xdr:spPr>
        <a:xfrm>
          <a:off x="421259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10D3E135-ED3E-4EEA-A627-4437FB9740EE}"/>
            </a:ext>
          </a:extLst>
        </xdr:cNvPr>
        <xdr:cNvCxnSpPr/>
      </xdr:nvCxnSpPr>
      <xdr:spPr>
        <a:xfrm>
          <a:off x="411226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F5DB7FB0-95FF-49D9-92FD-A3E7DECBAF45}"/>
            </a:ext>
          </a:extLst>
        </xdr:cNvPr>
        <xdr:cNvSpPr txBox="1"/>
      </xdr:nvSpPr>
      <xdr:spPr>
        <a:xfrm>
          <a:off x="421259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FDE2F2A9-51F0-4449-9D55-FF8D0FE13B15}"/>
            </a:ext>
          </a:extLst>
        </xdr:cNvPr>
        <xdr:cNvCxnSpPr/>
      </xdr:nvCxnSpPr>
      <xdr:spPr>
        <a:xfrm>
          <a:off x="4112260" y="578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41D47055-8371-4B3C-BB52-3F665D28D30B}"/>
            </a:ext>
          </a:extLst>
        </xdr:cNvPr>
        <xdr:cNvSpPr txBox="1"/>
      </xdr:nvSpPr>
      <xdr:spPr>
        <a:xfrm>
          <a:off x="421259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608F00DB-625F-4065-ADC8-88C92BCFE7DF}"/>
            </a:ext>
          </a:extLst>
        </xdr:cNvPr>
        <xdr:cNvSpPr/>
      </xdr:nvSpPr>
      <xdr:spPr>
        <a:xfrm>
          <a:off x="4131310" y="6479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80576A5E-0DC3-4023-AC66-A5A2D0135997}"/>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E98C5DFD-4097-4DE9-AB63-488987B038F1}"/>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CC561339-DA62-4E69-BA1D-6EE08A65F21F}"/>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76739FFB-3CBF-4FC9-8DA4-A4F941A2B3AE}"/>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4C1492-E10C-4785-86F2-6B7C09E8FCA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E57E56-9474-4A74-A5E0-987A37F0838A}"/>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06BD7C-58CC-4135-827D-5B804379B34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51571D-1B65-48FF-9144-DF47370A164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DE5C08-C51C-43A3-B459-BC74C48ED52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C473569A-D2EF-4072-98D0-93874888962B}"/>
            </a:ext>
          </a:extLst>
        </xdr:cNvPr>
        <xdr:cNvSpPr/>
      </xdr:nvSpPr>
      <xdr:spPr>
        <a:xfrm>
          <a:off x="4131310" y="65805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A2C55653-84C0-4F08-B30C-9F6DDA74D6A4}"/>
            </a:ext>
          </a:extLst>
        </xdr:cNvPr>
        <xdr:cNvSpPr txBox="1"/>
      </xdr:nvSpPr>
      <xdr:spPr>
        <a:xfrm>
          <a:off x="421259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5" name="楕円 74">
          <a:extLst>
            <a:ext uri="{FF2B5EF4-FFF2-40B4-BE49-F238E27FC236}">
              <a16:creationId xmlns:a16="http://schemas.microsoft.com/office/drawing/2014/main" id="{DF839719-9941-4212-9121-37978981F209}"/>
            </a:ext>
          </a:extLst>
        </xdr:cNvPr>
        <xdr:cNvSpPr/>
      </xdr:nvSpPr>
      <xdr:spPr>
        <a:xfrm>
          <a:off x="3388360" y="655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56BAAED6-E309-468F-AEE5-0C207405E3EF}"/>
            </a:ext>
          </a:extLst>
        </xdr:cNvPr>
        <xdr:cNvCxnSpPr/>
      </xdr:nvCxnSpPr>
      <xdr:spPr>
        <a:xfrm>
          <a:off x="3431540" y="660273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a:extLst>
            <a:ext uri="{FF2B5EF4-FFF2-40B4-BE49-F238E27FC236}">
              <a16:creationId xmlns:a16="http://schemas.microsoft.com/office/drawing/2014/main" id="{167B14D0-7BF2-4A38-9B37-FD17A4CC9CE9}"/>
            </a:ext>
          </a:extLst>
        </xdr:cNvPr>
        <xdr:cNvSpPr/>
      </xdr:nvSpPr>
      <xdr:spPr>
        <a:xfrm>
          <a:off x="2571750" y="65271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85725</xdr:rowOff>
    </xdr:to>
    <xdr:cxnSp macro="">
      <xdr:nvCxnSpPr>
        <xdr:cNvPr id="78" name="直線コネクタ 77">
          <a:extLst>
            <a:ext uri="{FF2B5EF4-FFF2-40B4-BE49-F238E27FC236}">
              <a16:creationId xmlns:a16="http://schemas.microsoft.com/office/drawing/2014/main" id="{D839C48B-675E-474D-BEB9-18919D0AA2A8}"/>
            </a:ext>
          </a:extLst>
        </xdr:cNvPr>
        <xdr:cNvCxnSpPr/>
      </xdr:nvCxnSpPr>
      <xdr:spPr>
        <a:xfrm>
          <a:off x="2626360" y="657225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57BDAB9D-C690-48E5-AA94-BE0218F22FB8}"/>
            </a:ext>
          </a:extLst>
        </xdr:cNvPr>
        <xdr:cNvSpPr/>
      </xdr:nvSpPr>
      <xdr:spPr>
        <a:xfrm>
          <a:off x="1774190" y="64928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60960</xdr:rowOff>
    </xdr:to>
    <xdr:cxnSp macro="">
      <xdr:nvCxnSpPr>
        <xdr:cNvPr id="80" name="直線コネクタ 79">
          <a:extLst>
            <a:ext uri="{FF2B5EF4-FFF2-40B4-BE49-F238E27FC236}">
              <a16:creationId xmlns:a16="http://schemas.microsoft.com/office/drawing/2014/main" id="{AEF5B0EE-6F3D-4CE9-A6E2-D1CCAC6E7F7F}"/>
            </a:ext>
          </a:extLst>
        </xdr:cNvPr>
        <xdr:cNvCxnSpPr/>
      </xdr:nvCxnSpPr>
      <xdr:spPr>
        <a:xfrm>
          <a:off x="1828800" y="654177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DF7C2825-8830-47F4-9F05-20FD9D4FF37F}"/>
            </a:ext>
          </a:extLst>
        </xdr:cNvPr>
        <xdr:cNvSpPr/>
      </xdr:nvSpPr>
      <xdr:spPr>
        <a:xfrm>
          <a:off x="988060" y="646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81547AD8-2B64-4655-9497-9D77AFA0955E}"/>
            </a:ext>
          </a:extLst>
        </xdr:cNvPr>
        <xdr:cNvCxnSpPr/>
      </xdr:nvCxnSpPr>
      <xdr:spPr>
        <a:xfrm>
          <a:off x="1031240" y="651700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029DAF4E-6BB3-440F-A709-9345FEC88719}"/>
            </a:ext>
          </a:extLst>
        </xdr:cNvPr>
        <xdr:cNvSpPr txBox="1"/>
      </xdr:nvSpPr>
      <xdr:spPr>
        <a:xfrm>
          <a:off x="32391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34CBD91D-11A6-43B4-8DDE-32A05A8EDB41}"/>
            </a:ext>
          </a:extLst>
        </xdr:cNvPr>
        <xdr:cNvSpPr txBox="1"/>
      </xdr:nvSpPr>
      <xdr:spPr>
        <a:xfrm>
          <a:off x="2439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0A6C09A9-A9E1-422E-91B6-E6BB8DA07947}"/>
            </a:ext>
          </a:extLst>
        </xdr:cNvPr>
        <xdr:cNvSpPr txBox="1"/>
      </xdr:nvSpPr>
      <xdr:spPr>
        <a:xfrm>
          <a:off x="164148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FEBA764F-4C5B-4A03-B1D9-D49CFDAD841A}"/>
            </a:ext>
          </a:extLst>
        </xdr:cNvPr>
        <xdr:cNvSpPr txBox="1"/>
      </xdr:nvSpPr>
      <xdr:spPr>
        <a:xfrm>
          <a:off x="85535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7" name="n_1mainValue【道路】&#10;有形固定資産減価償却率">
          <a:extLst>
            <a:ext uri="{FF2B5EF4-FFF2-40B4-BE49-F238E27FC236}">
              <a16:creationId xmlns:a16="http://schemas.microsoft.com/office/drawing/2014/main" id="{3BF855F0-3065-4FAA-88F8-7E3F2C7C8F11}"/>
            </a:ext>
          </a:extLst>
        </xdr:cNvPr>
        <xdr:cNvSpPr txBox="1"/>
      </xdr:nvSpPr>
      <xdr:spPr>
        <a:xfrm>
          <a:off x="32391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8" name="n_2mainValue【道路】&#10;有形固定資産減価償却率">
          <a:extLst>
            <a:ext uri="{FF2B5EF4-FFF2-40B4-BE49-F238E27FC236}">
              <a16:creationId xmlns:a16="http://schemas.microsoft.com/office/drawing/2014/main" id="{D1789D32-DE32-42DB-AF06-A70E914DDE45}"/>
            </a:ext>
          </a:extLst>
        </xdr:cNvPr>
        <xdr:cNvSpPr txBox="1"/>
      </xdr:nvSpPr>
      <xdr:spPr>
        <a:xfrm>
          <a:off x="2439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13CC7060-1EFD-4B55-95FF-DE3F2667605F}"/>
            </a:ext>
          </a:extLst>
        </xdr:cNvPr>
        <xdr:cNvSpPr txBox="1"/>
      </xdr:nvSpPr>
      <xdr:spPr>
        <a:xfrm>
          <a:off x="164148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56299E7B-7A2C-4FE5-AA22-8DB40E2E1A72}"/>
            </a:ext>
          </a:extLst>
        </xdr:cNvPr>
        <xdr:cNvSpPr txBox="1"/>
      </xdr:nvSpPr>
      <xdr:spPr>
        <a:xfrm>
          <a:off x="85535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99A5429-AF6E-41ED-AED4-D207DA2AE15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4F5E27F-72FB-434C-8149-109FEE704F9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7FBD15-36D3-4C65-B3BE-5FBA9C7EA49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57D2CE6-25EF-4D95-856C-9594A7F6C12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7E883AD-DEC2-4595-86CA-CDCF3059B50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83A8EA0-770D-48E0-9F1B-8FA5A24B79C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A396D2D-693B-4DCA-A80C-B9CEDEF0ED6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641D66F-4103-4638-9CA5-A1BCD604338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78F784-5EB1-44A1-B394-303D7479A3F1}"/>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9789AA4-A72D-45BD-9008-9DA4B71514C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97342B9-AA3C-454B-8834-E3905CBF4591}"/>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E1EC6EB-C4A1-4A0A-80B4-2B8713140C87}"/>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C3A8C4B-87D8-450A-86FD-123B657444C3}"/>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B02E801-D546-489E-ACA4-C2CB30B36A77}"/>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B8A8A59-8AE5-4C13-9DD9-D86C66FB73C0}"/>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CAFF4756-5EFA-4B9C-9013-383473CDB5B1}"/>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62B192D-EF02-4C65-93CB-E6E8D914007A}"/>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76022F08-EAAC-4469-898B-090901B56A0A}"/>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237B6E7-1B22-4FB1-BE1E-9302523DA24D}"/>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74D1155-0BFA-4C70-ADAE-BDD0E4DF145A}"/>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81146C2-A659-4086-851B-61CF08BC5343}"/>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6E60F911-CB9D-402B-9E55-FF7C6BB3D5EB}"/>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1C74581-8990-4F25-AFE0-60D340B6A70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36A45C64-F6CE-4ECF-8E16-D216544FCB8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91F4820-7410-47B2-81D6-578AC47845C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21CBF650-3A9E-4423-9BBF-B8D67FF23E7C}"/>
            </a:ext>
          </a:extLst>
        </xdr:cNvPr>
        <xdr:cNvCxnSpPr/>
      </xdr:nvCxnSpPr>
      <xdr:spPr>
        <a:xfrm flipV="1">
          <a:off x="9429115" y="5803141"/>
          <a:ext cx="0" cy="128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D923C586-AD6C-4FBC-A175-0A65B91FA213}"/>
            </a:ext>
          </a:extLst>
        </xdr:cNvPr>
        <xdr:cNvSpPr txBox="1"/>
      </xdr:nvSpPr>
      <xdr:spPr>
        <a:xfrm>
          <a:off x="9467850" y="709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3BFFE0F2-2DE8-406E-9D6E-90E5A63C1712}"/>
            </a:ext>
          </a:extLst>
        </xdr:cNvPr>
        <xdr:cNvCxnSpPr/>
      </xdr:nvCxnSpPr>
      <xdr:spPr>
        <a:xfrm>
          <a:off x="9356090" y="70896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BDBB3A39-2D90-407E-A3B2-41862A97655D}"/>
            </a:ext>
          </a:extLst>
        </xdr:cNvPr>
        <xdr:cNvSpPr txBox="1"/>
      </xdr:nvSpPr>
      <xdr:spPr>
        <a:xfrm>
          <a:off x="9467850" y="55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B032DCAC-0FF6-4F71-BA66-1E6EDA004DE0}"/>
            </a:ext>
          </a:extLst>
        </xdr:cNvPr>
        <xdr:cNvCxnSpPr/>
      </xdr:nvCxnSpPr>
      <xdr:spPr>
        <a:xfrm>
          <a:off x="9356090" y="58031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115FB2BB-B216-464F-B7C2-515170C3995D}"/>
            </a:ext>
          </a:extLst>
        </xdr:cNvPr>
        <xdr:cNvSpPr txBox="1"/>
      </xdr:nvSpPr>
      <xdr:spPr>
        <a:xfrm>
          <a:off x="9467850" y="6365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ECA3B6B-035E-4B28-B7A9-36693474A9AE}"/>
            </a:ext>
          </a:extLst>
        </xdr:cNvPr>
        <xdr:cNvSpPr/>
      </xdr:nvSpPr>
      <xdr:spPr>
        <a:xfrm>
          <a:off x="9394190" y="651826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A16D88AA-5E8C-43AE-BB6B-69A6C91FBC16}"/>
            </a:ext>
          </a:extLst>
        </xdr:cNvPr>
        <xdr:cNvSpPr/>
      </xdr:nvSpPr>
      <xdr:spPr>
        <a:xfrm>
          <a:off x="8632190" y="6631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F294A07F-C969-4297-AD61-9E6E68D3362F}"/>
            </a:ext>
          </a:extLst>
        </xdr:cNvPr>
        <xdr:cNvSpPr/>
      </xdr:nvSpPr>
      <xdr:spPr>
        <a:xfrm>
          <a:off x="7846060" y="66113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4BAA759E-FE93-4FE8-BC2E-253A7C0E1981}"/>
            </a:ext>
          </a:extLst>
        </xdr:cNvPr>
        <xdr:cNvSpPr/>
      </xdr:nvSpPr>
      <xdr:spPr>
        <a:xfrm>
          <a:off x="7029450" y="6621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507EE502-CCC2-4D87-8FF5-BB475DBC8A56}"/>
            </a:ext>
          </a:extLst>
        </xdr:cNvPr>
        <xdr:cNvSpPr/>
      </xdr:nvSpPr>
      <xdr:spPr>
        <a:xfrm>
          <a:off x="6231890" y="6648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C6D513-2AB9-4F74-A7BA-96410FCC8D5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BC2D6A-BB39-4C4C-B2D8-06F0A6CA32E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2926E6-BE34-4A66-A620-AB334231F5E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F24F17D-0AFD-4D24-AA74-FEC432BBA27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FEE7F75-0743-45E7-AC42-E998579272C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58384</xdr:rowOff>
    </xdr:from>
    <xdr:to>
      <xdr:col>55</xdr:col>
      <xdr:colOff>50800</xdr:colOff>
      <xdr:row>39</xdr:row>
      <xdr:rowOff>159984</xdr:rowOff>
    </xdr:to>
    <xdr:sp macro="" textlink="">
      <xdr:nvSpPr>
        <xdr:cNvPr id="132" name="楕円 131">
          <a:extLst>
            <a:ext uri="{FF2B5EF4-FFF2-40B4-BE49-F238E27FC236}">
              <a16:creationId xmlns:a16="http://schemas.microsoft.com/office/drawing/2014/main" id="{9BBA9B8A-DF66-4C06-8E2E-69D94FEEC94D}"/>
            </a:ext>
          </a:extLst>
        </xdr:cNvPr>
        <xdr:cNvSpPr/>
      </xdr:nvSpPr>
      <xdr:spPr>
        <a:xfrm>
          <a:off x="9394190" y="674112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36811</xdr:rowOff>
    </xdr:from>
    <xdr:ext cx="534377" cy="259045"/>
    <xdr:sp macro="" textlink="">
      <xdr:nvSpPr>
        <xdr:cNvPr id="133" name="【道路】&#10;一人当たり延長該当値テキスト">
          <a:extLst>
            <a:ext uri="{FF2B5EF4-FFF2-40B4-BE49-F238E27FC236}">
              <a16:creationId xmlns:a16="http://schemas.microsoft.com/office/drawing/2014/main" id="{4EC9F74E-58D5-4512-A2B6-9F290FEFE394}"/>
            </a:ext>
          </a:extLst>
        </xdr:cNvPr>
        <xdr:cNvSpPr txBox="1"/>
      </xdr:nvSpPr>
      <xdr:spPr>
        <a:xfrm>
          <a:off x="9467850" y="672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58286</xdr:rowOff>
    </xdr:from>
    <xdr:to>
      <xdr:col>50</xdr:col>
      <xdr:colOff>165100</xdr:colOff>
      <xdr:row>39</xdr:row>
      <xdr:rowOff>159886</xdr:rowOff>
    </xdr:to>
    <xdr:sp macro="" textlink="">
      <xdr:nvSpPr>
        <xdr:cNvPr id="134" name="楕円 133">
          <a:extLst>
            <a:ext uri="{FF2B5EF4-FFF2-40B4-BE49-F238E27FC236}">
              <a16:creationId xmlns:a16="http://schemas.microsoft.com/office/drawing/2014/main" id="{ACC845AD-3DC9-48AB-868C-5E2C4B2B5874}"/>
            </a:ext>
          </a:extLst>
        </xdr:cNvPr>
        <xdr:cNvSpPr/>
      </xdr:nvSpPr>
      <xdr:spPr>
        <a:xfrm>
          <a:off x="8632190" y="674102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109086</xdr:rowOff>
    </xdr:from>
    <xdr:to>
      <xdr:col>55</xdr:col>
      <xdr:colOff>0</xdr:colOff>
      <xdr:row>39</xdr:row>
      <xdr:rowOff>109184</xdr:rowOff>
    </xdr:to>
    <xdr:cxnSp macro="">
      <xdr:nvCxnSpPr>
        <xdr:cNvPr id="135" name="直線コネクタ 134">
          <a:extLst>
            <a:ext uri="{FF2B5EF4-FFF2-40B4-BE49-F238E27FC236}">
              <a16:creationId xmlns:a16="http://schemas.microsoft.com/office/drawing/2014/main" id="{0F38A140-CE2A-4DDC-ADA6-06A08B7479C5}"/>
            </a:ext>
          </a:extLst>
        </xdr:cNvPr>
        <xdr:cNvCxnSpPr/>
      </xdr:nvCxnSpPr>
      <xdr:spPr>
        <a:xfrm>
          <a:off x="8686800" y="6793731"/>
          <a:ext cx="74295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60964</xdr:rowOff>
    </xdr:from>
    <xdr:to>
      <xdr:col>46</xdr:col>
      <xdr:colOff>38100</xdr:colOff>
      <xdr:row>39</xdr:row>
      <xdr:rowOff>162564</xdr:rowOff>
    </xdr:to>
    <xdr:sp macro="" textlink="">
      <xdr:nvSpPr>
        <xdr:cNvPr id="136" name="楕円 135">
          <a:extLst>
            <a:ext uri="{FF2B5EF4-FFF2-40B4-BE49-F238E27FC236}">
              <a16:creationId xmlns:a16="http://schemas.microsoft.com/office/drawing/2014/main" id="{38535A2F-654D-49C8-95F2-BAECAC273E62}"/>
            </a:ext>
          </a:extLst>
        </xdr:cNvPr>
        <xdr:cNvSpPr/>
      </xdr:nvSpPr>
      <xdr:spPr>
        <a:xfrm>
          <a:off x="7846060" y="674370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109086</xdr:rowOff>
    </xdr:from>
    <xdr:to>
      <xdr:col>50</xdr:col>
      <xdr:colOff>114300</xdr:colOff>
      <xdr:row>39</xdr:row>
      <xdr:rowOff>111764</xdr:rowOff>
    </xdr:to>
    <xdr:cxnSp macro="">
      <xdr:nvCxnSpPr>
        <xdr:cNvPr id="137" name="直線コネクタ 136">
          <a:extLst>
            <a:ext uri="{FF2B5EF4-FFF2-40B4-BE49-F238E27FC236}">
              <a16:creationId xmlns:a16="http://schemas.microsoft.com/office/drawing/2014/main" id="{4943E971-5A5A-48AB-863B-4BD67BD5F506}"/>
            </a:ext>
          </a:extLst>
        </xdr:cNvPr>
        <xdr:cNvCxnSpPr/>
      </xdr:nvCxnSpPr>
      <xdr:spPr>
        <a:xfrm flipV="1">
          <a:off x="7889240" y="6793731"/>
          <a:ext cx="79756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63674</xdr:rowOff>
    </xdr:from>
    <xdr:to>
      <xdr:col>41</xdr:col>
      <xdr:colOff>101600</xdr:colOff>
      <xdr:row>39</xdr:row>
      <xdr:rowOff>165274</xdr:rowOff>
    </xdr:to>
    <xdr:sp macro="" textlink="">
      <xdr:nvSpPr>
        <xdr:cNvPr id="138" name="楕円 137">
          <a:extLst>
            <a:ext uri="{FF2B5EF4-FFF2-40B4-BE49-F238E27FC236}">
              <a16:creationId xmlns:a16="http://schemas.microsoft.com/office/drawing/2014/main" id="{16EDBA51-7EEE-49C4-A5E5-CFD42D3A7B4B}"/>
            </a:ext>
          </a:extLst>
        </xdr:cNvPr>
        <xdr:cNvSpPr/>
      </xdr:nvSpPr>
      <xdr:spPr>
        <a:xfrm>
          <a:off x="7029450" y="674641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111764</xdr:rowOff>
    </xdr:from>
    <xdr:to>
      <xdr:col>45</xdr:col>
      <xdr:colOff>177800</xdr:colOff>
      <xdr:row>39</xdr:row>
      <xdr:rowOff>114474</xdr:rowOff>
    </xdr:to>
    <xdr:cxnSp macro="">
      <xdr:nvCxnSpPr>
        <xdr:cNvPr id="139" name="直線コネクタ 138">
          <a:extLst>
            <a:ext uri="{FF2B5EF4-FFF2-40B4-BE49-F238E27FC236}">
              <a16:creationId xmlns:a16="http://schemas.microsoft.com/office/drawing/2014/main" id="{A2115031-1825-4707-AE4E-9BA6FCF839B2}"/>
            </a:ext>
          </a:extLst>
        </xdr:cNvPr>
        <xdr:cNvCxnSpPr/>
      </xdr:nvCxnSpPr>
      <xdr:spPr>
        <a:xfrm flipV="1">
          <a:off x="7084060" y="6798314"/>
          <a:ext cx="80518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66222</xdr:rowOff>
    </xdr:from>
    <xdr:to>
      <xdr:col>36</xdr:col>
      <xdr:colOff>165100</xdr:colOff>
      <xdr:row>39</xdr:row>
      <xdr:rowOff>167822</xdr:rowOff>
    </xdr:to>
    <xdr:sp macro="" textlink="">
      <xdr:nvSpPr>
        <xdr:cNvPr id="140" name="楕円 139">
          <a:extLst>
            <a:ext uri="{FF2B5EF4-FFF2-40B4-BE49-F238E27FC236}">
              <a16:creationId xmlns:a16="http://schemas.microsoft.com/office/drawing/2014/main" id="{5B2BB4FE-66D8-40C3-BA28-F8D6B58AF5B0}"/>
            </a:ext>
          </a:extLst>
        </xdr:cNvPr>
        <xdr:cNvSpPr/>
      </xdr:nvSpPr>
      <xdr:spPr>
        <a:xfrm>
          <a:off x="6231890" y="67508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114474</xdr:rowOff>
    </xdr:from>
    <xdr:to>
      <xdr:col>41</xdr:col>
      <xdr:colOff>50800</xdr:colOff>
      <xdr:row>39</xdr:row>
      <xdr:rowOff>117022</xdr:rowOff>
    </xdr:to>
    <xdr:cxnSp macro="">
      <xdr:nvCxnSpPr>
        <xdr:cNvPr id="141" name="直線コネクタ 140">
          <a:extLst>
            <a:ext uri="{FF2B5EF4-FFF2-40B4-BE49-F238E27FC236}">
              <a16:creationId xmlns:a16="http://schemas.microsoft.com/office/drawing/2014/main" id="{C433F88C-315F-481A-AD03-A38C5C0EBDB1}"/>
            </a:ext>
          </a:extLst>
        </xdr:cNvPr>
        <xdr:cNvCxnSpPr/>
      </xdr:nvCxnSpPr>
      <xdr:spPr>
        <a:xfrm flipV="1">
          <a:off x="6286500" y="6801024"/>
          <a:ext cx="79756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6A89200F-A901-4518-B7B2-BB72876B0DFC}"/>
            </a:ext>
          </a:extLst>
        </xdr:cNvPr>
        <xdr:cNvSpPr txBox="1"/>
      </xdr:nvSpPr>
      <xdr:spPr>
        <a:xfrm>
          <a:off x="8422151" y="64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61E221A4-0D7F-4134-8CD1-94C51B1F6D0F}"/>
            </a:ext>
          </a:extLst>
        </xdr:cNvPr>
        <xdr:cNvSpPr txBox="1"/>
      </xdr:nvSpPr>
      <xdr:spPr>
        <a:xfrm>
          <a:off x="7641101" y="63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597E2223-61F5-4387-BBD8-287134A7D224}"/>
            </a:ext>
          </a:extLst>
        </xdr:cNvPr>
        <xdr:cNvSpPr txBox="1"/>
      </xdr:nvSpPr>
      <xdr:spPr>
        <a:xfrm>
          <a:off x="6854971" y="64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024CDBE0-A206-4516-B3AA-318A2D025285}"/>
            </a:ext>
          </a:extLst>
        </xdr:cNvPr>
        <xdr:cNvSpPr txBox="1"/>
      </xdr:nvSpPr>
      <xdr:spPr>
        <a:xfrm>
          <a:off x="6038361" y="64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151013</xdr:rowOff>
    </xdr:from>
    <xdr:ext cx="534377" cy="259045"/>
    <xdr:sp macro="" textlink="">
      <xdr:nvSpPr>
        <xdr:cNvPr id="146" name="n_1mainValue【道路】&#10;一人当たり延長">
          <a:extLst>
            <a:ext uri="{FF2B5EF4-FFF2-40B4-BE49-F238E27FC236}">
              <a16:creationId xmlns:a16="http://schemas.microsoft.com/office/drawing/2014/main" id="{CD5BF27C-B4A7-4519-AC8A-53902F9218B4}"/>
            </a:ext>
          </a:extLst>
        </xdr:cNvPr>
        <xdr:cNvSpPr txBox="1"/>
      </xdr:nvSpPr>
      <xdr:spPr>
        <a:xfrm>
          <a:off x="8422151" y="68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153691</xdr:rowOff>
    </xdr:from>
    <xdr:ext cx="534377" cy="259045"/>
    <xdr:sp macro="" textlink="">
      <xdr:nvSpPr>
        <xdr:cNvPr id="147" name="n_2mainValue【道路】&#10;一人当たり延長">
          <a:extLst>
            <a:ext uri="{FF2B5EF4-FFF2-40B4-BE49-F238E27FC236}">
              <a16:creationId xmlns:a16="http://schemas.microsoft.com/office/drawing/2014/main" id="{D2778ABF-32FF-4D3B-ABD5-0427A438CC40}"/>
            </a:ext>
          </a:extLst>
        </xdr:cNvPr>
        <xdr:cNvSpPr txBox="1"/>
      </xdr:nvSpPr>
      <xdr:spPr>
        <a:xfrm>
          <a:off x="7641101" y="684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156401</xdr:rowOff>
    </xdr:from>
    <xdr:ext cx="534377" cy="259045"/>
    <xdr:sp macro="" textlink="">
      <xdr:nvSpPr>
        <xdr:cNvPr id="148" name="n_3mainValue【道路】&#10;一人当たり延長">
          <a:extLst>
            <a:ext uri="{FF2B5EF4-FFF2-40B4-BE49-F238E27FC236}">
              <a16:creationId xmlns:a16="http://schemas.microsoft.com/office/drawing/2014/main" id="{3EF9ABFD-4488-4463-8DF6-F9774369B1F0}"/>
            </a:ext>
          </a:extLst>
        </xdr:cNvPr>
        <xdr:cNvSpPr txBox="1"/>
      </xdr:nvSpPr>
      <xdr:spPr>
        <a:xfrm>
          <a:off x="6854971" y="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158949</xdr:rowOff>
    </xdr:from>
    <xdr:ext cx="534377" cy="259045"/>
    <xdr:sp macro="" textlink="">
      <xdr:nvSpPr>
        <xdr:cNvPr id="149" name="n_4mainValue【道路】&#10;一人当たり延長">
          <a:extLst>
            <a:ext uri="{FF2B5EF4-FFF2-40B4-BE49-F238E27FC236}">
              <a16:creationId xmlns:a16="http://schemas.microsoft.com/office/drawing/2014/main" id="{7D82324E-A0BA-44DB-8DE9-F641FE141716}"/>
            </a:ext>
          </a:extLst>
        </xdr:cNvPr>
        <xdr:cNvSpPr txBox="1"/>
      </xdr:nvSpPr>
      <xdr:spPr>
        <a:xfrm>
          <a:off x="6038361" y="68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D607A7E8-4A1E-4E33-93CA-A0C3D4577B3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EFD8253D-1DE8-43E9-BBC7-4B9FB9E509A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E6B51D7-0667-496D-8093-3784D1A3E40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963F157-0C4F-4105-B2B7-612E150858D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0E8EBBC-4137-447F-A73B-2EA43AC4968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F87786AF-DE45-4331-B567-A8FE71EB24D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180978F-3AA8-45A5-A75E-D07D3A21163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5C3CC46-9845-4C23-9E95-CEC2D7A51C9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A86E7C0-F501-4ED3-A570-4DB5C5EFA69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EAACDEB-45DC-4D69-82FD-76766E8A031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8EFC60DB-3189-4DD5-AF48-5276AFC7218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A3F65C6E-CFA2-4EBC-97EA-03A5D55D306C}"/>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8B854C7E-D6E5-4418-B44A-DE9DEF7DF111}"/>
            </a:ext>
          </a:extLst>
        </xdr:cNvPr>
        <xdr:cNvSpPr txBox="1"/>
      </xdr:nvSpPr>
      <xdr:spPr>
        <a:xfrm>
          <a:off x="34370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10E7C709-A992-4E9A-8563-A853E19CFF27}"/>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78824C-CB7D-48A6-8C9F-C601D3620042}"/>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C5D2C432-CEB0-4ECE-891C-767A5467BD82}"/>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D28DA63B-477C-4920-968F-A24DBD060E9B}"/>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691CA90C-33B2-4FCF-94F4-BF5A75C558BB}"/>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A36EAE44-0F4D-4CB7-86EE-FA90869BA066}"/>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5D11282-A056-47C0-9852-1C78DF5A0C2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77996B1-D0E9-4CE4-8758-1B54D747BB7B}"/>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AA48025-8214-4E8C-BB2F-7714FD371E6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F28E4393-7F9D-43D4-88B0-516193D9BC68}"/>
            </a:ext>
          </a:extLst>
        </xdr:cNvPr>
        <xdr:cNvCxnSpPr/>
      </xdr:nvCxnSpPr>
      <xdr:spPr>
        <a:xfrm flipV="1">
          <a:off x="4173855" y="9694164"/>
          <a:ext cx="0" cy="134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3B0E1D2-B542-45CF-AAD7-84153B769224}"/>
            </a:ext>
          </a:extLst>
        </xdr:cNvPr>
        <xdr:cNvSpPr txBox="1"/>
      </xdr:nvSpPr>
      <xdr:spPr>
        <a:xfrm>
          <a:off x="421259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898E2C0C-D6AC-4185-83EF-849B8BCA88AB}"/>
            </a:ext>
          </a:extLst>
        </xdr:cNvPr>
        <xdr:cNvCxnSpPr/>
      </xdr:nvCxnSpPr>
      <xdr:spPr>
        <a:xfrm>
          <a:off x="4112260" y="1103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49CD9491-05A5-4B01-A6D7-EF9C1ED399B7}"/>
            </a:ext>
          </a:extLst>
        </xdr:cNvPr>
        <xdr:cNvSpPr txBox="1"/>
      </xdr:nvSpPr>
      <xdr:spPr>
        <a:xfrm>
          <a:off x="421259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C515597-C108-43D0-8A81-BD6A43687223}"/>
            </a:ext>
          </a:extLst>
        </xdr:cNvPr>
        <xdr:cNvCxnSpPr/>
      </xdr:nvCxnSpPr>
      <xdr:spPr>
        <a:xfrm>
          <a:off x="4112260" y="9694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60A645D-C4DF-42FC-9786-541FDD8C9E4A}"/>
            </a:ext>
          </a:extLst>
        </xdr:cNvPr>
        <xdr:cNvSpPr txBox="1"/>
      </xdr:nvSpPr>
      <xdr:spPr>
        <a:xfrm>
          <a:off x="4212590" y="10553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30FDDBCC-D24B-4B52-8C5D-7CA97B881283}"/>
            </a:ext>
          </a:extLst>
        </xdr:cNvPr>
        <xdr:cNvSpPr/>
      </xdr:nvSpPr>
      <xdr:spPr>
        <a:xfrm>
          <a:off x="413131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82524C28-AD83-44DF-A806-2E57465A1426}"/>
            </a:ext>
          </a:extLst>
        </xdr:cNvPr>
        <xdr:cNvSpPr/>
      </xdr:nvSpPr>
      <xdr:spPr>
        <a:xfrm>
          <a:off x="3388360" y="10544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565D5B01-5300-4B8C-AA8B-54DF1949BFE1}"/>
            </a:ext>
          </a:extLst>
        </xdr:cNvPr>
        <xdr:cNvSpPr/>
      </xdr:nvSpPr>
      <xdr:spPr>
        <a:xfrm>
          <a:off x="2571750" y="104968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37457E5E-AF58-43B5-99D3-F8261D4F1343}"/>
            </a:ext>
          </a:extLst>
        </xdr:cNvPr>
        <xdr:cNvSpPr/>
      </xdr:nvSpPr>
      <xdr:spPr>
        <a:xfrm>
          <a:off x="1774190" y="104689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F46B16E2-63DD-4B4E-B161-F94A4440F07F}"/>
            </a:ext>
          </a:extLst>
        </xdr:cNvPr>
        <xdr:cNvSpPr/>
      </xdr:nvSpPr>
      <xdr:spPr>
        <a:xfrm>
          <a:off x="988060" y="104484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89E3F5A-D170-41B0-BDE1-0302D67650B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3656429-7764-41E8-841C-45C6F99B44D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603B6B7-8488-47B9-89ED-393101090C0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1CE97E-C2BE-4DF9-A078-375E1DA43E6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DA776C3-9577-45CD-8614-425C148A5FF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xdr:rowOff>
    </xdr:from>
    <xdr:to>
      <xdr:col>24</xdr:col>
      <xdr:colOff>114300</xdr:colOff>
      <xdr:row>59</xdr:row>
      <xdr:rowOff>105664</xdr:rowOff>
    </xdr:to>
    <xdr:sp macro="" textlink="">
      <xdr:nvSpPr>
        <xdr:cNvPr id="188" name="楕円 187">
          <a:extLst>
            <a:ext uri="{FF2B5EF4-FFF2-40B4-BE49-F238E27FC236}">
              <a16:creationId xmlns:a16="http://schemas.microsoft.com/office/drawing/2014/main" id="{3BAE5A5C-AF7D-48E3-9024-55A3BE5A79DA}"/>
            </a:ext>
          </a:extLst>
        </xdr:cNvPr>
        <xdr:cNvSpPr/>
      </xdr:nvSpPr>
      <xdr:spPr>
        <a:xfrm>
          <a:off x="4131310" y="101215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26941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3C5FAA4-1E40-4142-A8A2-BD2AB737E342}"/>
            </a:ext>
          </a:extLst>
        </xdr:cNvPr>
        <xdr:cNvSpPr txBox="1"/>
      </xdr:nvSpPr>
      <xdr:spPr>
        <a:xfrm>
          <a:off x="4212590" y="996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145796</xdr:rowOff>
    </xdr:from>
    <xdr:to>
      <xdr:col>20</xdr:col>
      <xdr:colOff>38100</xdr:colOff>
      <xdr:row>59</xdr:row>
      <xdr:rowOff>75946</xdr:rowOff>
    </xdr:to>
    <xdr:sp macro="" textlink="">
      <xdr:nvSpPr>
        <xdr:cNvPr id="190" name="楕円 189">
          <a:extLst>
            <a:ext uri="{FF2B5EF4-FFF2-40B4-BE49-F238E27FC236}">
              <a16:creationId xmlns:a16="http://schemas.microsoft.com/office/drawing/2014/main" id="{BA44F6DD-5645-43E6-A3D9-6819A6008FC6}"/>
            </a:ext>
          </a:extLst>
        </xdr:cNvPr>
        <xdr:cNvSpPr/>
      </xdr:nvSpPr>
      <xdr:spPr>
        <a:xfrm>
          <a:off x="3388360" y="100879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25146</xdr:rowOff>
    </xdr:from>
    <xdr:to>
      <xdr:col>24</xdr:col>
      <xdr:colOff>63500</xdr:colOff>
      <xdr:row>59</xdr:row>
      <xdr:rowOff>54864</xdr:rowOff>
    </xdr:to>
    <xdr:cxnSp macro="">
      <xdr:nvCxnSpPr>
        <xdr:cNvPr id="191" name="直線コネクタ 190">
          <a:extLst>
            <a:ext uri="{FF2B5EF4-FFF2-40B4-BE49-F238E27FC236}">
              <a16:creationId xmlns:a16="http://schemas.microsoft.com/office/drawing/2014/main" id="{4D2056B4-7ADE-49FC-ADCE-D0A1358B8CE1}"/>
            </a:ext>
          </a:extLst>
        </xdr:cNvPr>
        <xdr:cNvCxnSpPr/>
      </xdr:nvCxnSpPr>
      <xdr:spPr>
        <a:xfrm>
          <a:off x="3431540" y="10136886"/>
          <a:ext cx="74295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161798</xdr:rowOff>
    </xdr:from>
    <xdr:to>
      <xdr:col>15</xdr:col>
      <xdr:colOff>101600</xdr:colOff>
      <xdr:row>59</xdr:row>
      <xdr:rowOff>91948</xdr:rowOff>
    </xdr:to>
    <xdr:sp macro="" textlink="">
      <xdr:nvSpPr>
        <xdr:cNvPr id="192" name="楕円 191">
          <a:extLst>
            <a:ext uri="{FF2B5EF4-FFF2-40B4-BE49-F238E27FC236}">
              <a16:creationId xmlns:a16="http://schemas.microsoft.com/office/drawing/2014/main" id="{EE70AE61-B345-4800-AB75-526E8ACC9D00}"/>
            </a:ext>
          </a:extLst>
        </xdr:cNvPr>
        <xdr:cNvSpPr/>
      </xdr:nvSpPr>
      <xdr:spPr>
        <a:xfrm>
          <a:off x="2571750" y="101078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25146</xdr:rowOff>
    </xdr:from>
    <xdr:to>
      <xdr:col>19</xdr:col>
      <xdr:colOff>177800</xdr:colOff>
      <xdr:row>59</xdr:row>
      <xdr:rowOff>41148</xdr:rowOff>
    </xdr:to>
    <xdr:cxnSp macro="">
      <xdr:nvCxnSpPr>
        <xdr:cNvPr id="193" name="直線コネクタ 192">
          <a:extLst>
            <a:ext uri="{FF2B5EF4-FFF2-40B4-BE49-F238E27FC236}">
              <a16:creationId xmlns:a16="http://schemas.microsoft.com/office/drawing/2014/main" id="{E495D538-B100-4467-A18A-D063365ABBAC}"/>
            </a:ext>
          </a:extLst>
        </xdr:cNvPr>
        <xdr:cNvCxnSpPr/>
      </xdr:nvCxnSpPr>
      <xdr:spPr>
        <a:xfrm flipV="1">
          <a:off x="2626360" y="10136886"/>
          <a:ext cx="80518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145796</xdr:rowOff>
    </xdr:from>
    <xdr:to>
      <xdr:col>10</xdr:col>
      <xdr:colOff>165100</xdr:colOff>
      <xdr:row>59</xdr:row>
      <xdr:rowOff>75946</xdr:rowOff>
    </xdr:to>
    <xdr:sp macro="" textlink="">
      <xdr:nvSpPr>
        <xdr:cNvPr id="194" name="楕円 193">
          <a:extLst>
            <a:ext uri="{FF2B5EF4-FFF2-40B4-BE49-F238E27FC236}">
              <a16:creationId xmlns:a16="http://schemas.microsoft.com/office/drawing/2014/main" id="{D0679570-257F-4963-B333-94E1BB5D8CDB}"/>
            </a:ext>
          </a:extLst>
        </xdr:cNvPr>
        <xdr:cNvSpPr/>
      </xdr:nvSpPr>
      <xdr:spPr>
        <a:xfrm>
          <a:off x="1774190" y="100879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25146</xdr:rowOff>
    </xdr:from>
    <xdr:to>
      <xdr:col>15</xdr:col>
      <xdr:colOff>50800</xdr:colOff>
      <xdr:row>59</xdr:row>
      <xdr:rowOff>41148</xdr:rowOff>
    </xdr:to>
    <xdr:cxnSp macro="">
      <xdr:nvCxnSpPr>
        <xdr:cNvPr id="195" name="直線コネクタ 194">
          <a:extLst>
            <a:ext uri="{FF2B5EF4-FFF2-40B4-BE49-F238E27FC236}">
              <a16:creationId xmlns:a16="http://schemas.microsoft.com/office/drawing/2014/main" id="{B816102C-A73F-488F-A819-EC83FFDC0670}"/>
            </a:ext>
          </a:extLst>
        </xdr:cNvPr>
        <xdr:cNvCxnSpPr/>
      </xdr:nvCxnSpPr>
      <xdr:spPr>
        <a:xfrm>
          <a:off x="1828800" y="10136886"/>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118364</xdr:rowOff>
    </xdr:from>
    <xdr:to>
      <xdr:col>6</xdr:col>
      <xdr:colOff>38100</xdr:colOff>
      <xdr:row>59</xdr:row>
      <xdr:rowOff>48514</xdr:rowOff>
    </xdr:to>
    <xdr:sp macro="" textlink="">
      <xdr:nvSpPr>
        <xdr:cNvPr id="196" name="楕円 195">
          <a:extLst>
            <a:ext uri="{FF2B5EF4-FFF2-40B4-BE49-F238E27FC236}">
              <a16:creationId xmlns:a16="http://schemas.microsoft.com/office/drawing/2014/main" id="{9430BDD2-BA94-4A8D-BFED-7BB7E8AA74FB}"/>
            </a:ext>
          </a:extLst>
        </xdr:cNvPr>
        <xdr:cNvSpPr/>
      </xdr:nvSpPr>
      <xdr:spPr>
        <a:xfrm>
          <a:off x="988060" y="10064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169164</xdr:rowOff>
    </xdr:from>
    <xdr:to>
      <xdr:col>10</xdr:col>
      <xdr:colOff>114300</xdr:colOff>
      <xdr:row>59</xdr:row>
      <xdr:rowOff>25146</xdr:rowOff>
    </xdr:to>
    <xdr:cxnSp macro="">
      <xdr:nvCxnSpPr>
        <xdr:cNvPr id="197" name="直線コネクタ 196">
          <a:extLst>
            <a:ext uri="{FF2B5EF4-FFF2-40B4-BE49-F238E27FC236}">
              <a16:creationId xmlns:a16="http://schemas.microsoft.com/office/drawing/2014/main" id="{9FA95B0A-DBF6-484A-B227-42453FDB1952}"/>
            </a:ext>
          </a:extLst>
        </xdr:cNvPr>
        <xdr:cNvCxnSpPr/>
      </xdr:nvCxnSpPr>
      <xdr:spPr>
        <a:xfrm>
          <a:off x="1031240" y="10117074"/>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1080735-4A24-47A6-9A5A-EAF782FE34ED}"/>
            </a:ext>
          </a:extLst>
        </xdr:cNvPr>
        <xdr:cNvSpPr txBox="1"/>
      </xdr:nvSpPr>
      <xdr:spPr>
        <a:xfrm>
          <a:off x="3239144" y="1063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E8C979E-A474-4D78-81E4-A386429DFA51}"/>
            </a:ext>
          </a:extLst>
        </xdr:cNvPr>
        <xdr:cNvSpPr txBox="1"/>
      </xdr:nvSpPr>
      <xdr:spPr>
        <a:xfrm>
          <a:off x="2439044" y="1059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28BB29A-D6D3-446D-A211-41C998D89B15}"/>
            </a:ext>
          </a:extLst>
        </xdr:cNvPr>
        <xdr:cNvSpPr txBox="1"/>
      </xdr:nvSpPr>
      <xdr:spPr>
        <a:xfrm>
          <a:off x="1641484" y="1055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6312F63-215E-465D-B15C-AEB311AD3AE8}"/>
            </a:ext>
          </a:extLst>
        </xdr:cNvPr>
        <xdr:cNvSpPr txBox="1"/>
      </xdr:nvSpPr>
      <xdr:spPr>
        <a:xfrm>
          <a:off x="855354" y="1054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92473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7D49327-732C-48F0-8CD0-5DF5E40EF58E}"/>
            </a:ext>
          </a:extLst>
        </xdr:cNvPr>
        <xdr:cNvSpPr txBox="1"/>
      </xdr:nvSpPr>
      <xdr:spPr>
        <a:xfrm>
          <a:off x="3239144" y="98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108475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660E231-E969-4F93-A53D-355BB105FC79}"/>
            </a:ext>
          </a:extLst>
        </xdr:cNvPr>
        <xdr:cNvSpPr txBox="1"/>
      </xdr:nvSpPr>
      <xdr:spPr>
        <a:xfrm>
          <a:off x="2439044" y="98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92473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C45E524-3BD5-41E3-A0EC-892E4B3564CF}"/>
            </a:ext>
          </a:extLst>
        </xdr:cNvPr>
        <xdr:cNvSpPr txBox="1"/>
      </xdr:nvSpPr>
      <xdr:spPr>
        <a:xfrm>
          <a:off x="1641484" y="98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4843DA6-5060-4AF3-BD2E-61962A1B9F05}"/>
            </a:ext>
          </a:extLst>
        </xdr:cNvPr>
        <xdr:cNvSpPr txBox="1"/>
      </xdr:nvSpPr>
      <xdr:spPr>
        <a:xfrm>
          <a:off x="855354" y="983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A523CDA-248F-422A-8D32-8460CB21F06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DAB0638-1C5C-4F5B-8495-322F9078686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E273B4C-29F9-4D42-90E8-C4BBA5CAA8F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CAB2AC3-B01F-41E2-B614-0C7A0A8E4E6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DD2580B-6470-4C47-BF48-AADB98DC99C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54365F6-8165-484F-BA26-E0DD38FCD85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731C699-9056-484F-BC1F-812216A9214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59379DF-6ACF-4FF0-A159-1F4D734E2CA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3077784-14EB-42A1-A52A-462AC83558E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38AE023-18D6-4AD1-AC36-E2BF1FB20DD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F1C13020-8110-4729-A437-A6D6727F004C}"/>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4A2F2502-0330-4D95-9CB6-2C5F773D2703}"/>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8F338E0E-7B9A-4E4A-803C-2A214D4D652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D71ED997-61E8-435F-B72D-5221735D8653}"/>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CDD1766-8D2E-4779-928E-F23A28885D0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DA1CE142-B982-4DB8-80B0-363E78B82DB2}"/>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42C9E87-27C4-4D95-8C15-6854FBD43B92}"/>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27E1A26B-96DD-4DDE-9EF9-CEA4215AE126}"/>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EA3354DB-F11F-472A-9D0E-19921CF78E0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19AB6C90-CF72-4869-AB1E-7211EE02604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0D784A5-7E1F-4749-B238-CFEA2D69535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C05897FA-72AD-40A0-A01A-0ED08CF02699}"/>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AC05C0F-F9BA-44EE-80D7-A038B0409E8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A0B84653-5FB0-472B-8BA8-CF5056ABB957}"/>
            </a:ext>
          </a:extLst>
        </xdr:cNvPr>
        <xdr:cNvCxnSpPr/>
      </xdr:nvCxnSpPr>
      <xdr:spPr>
        <a:xfrm flipV="1">
          <a:off x="9429115" y="9698938"/>
          <a:ext cx="0" cy="134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5CF678C-E35E-466D-8E60-95C89ED8071D}"/>
            </a:ext>
          </a:extLst>
        </xdr:cNvPr>
        <xdr:cNvSpPr txBox="1"/>
      </xdr:nvSpPr>
      <xdr:spPr>
        <a:xfrm>
          <a:off x="946785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D5C8436E-15E4-4C66-9B3A-576EB342220C}"/>
            </a:ext>
          </a:extLst>
        </xdr:cNvPr>
        <xdr:cNvCxnSpPr/>
      </xdr:nvCxnSpPr>
      <xdr:spPr>
        <a:xfrm>
          <a:off x="9356090" y="110469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F671E5A-8D1D-4961-8FF1-02D87A10E0AA}"/>
            </a:ext>
          </a:extLst>
        </xdr:cNvPr>
        <xdr:cNvSpPr txBox="1"/>
      </xdr:nvSpPr>
      <xdr:spPr>
        <a:xfrm>
          <a:off x="946785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D0ECD1A5-0E0F-4BC6-A62B-732AA7673646}"/>
            </a:ext>
          </a:extLst>
        </xdr:cNvPr>
        <xdr:cNvCxnSpPr/>
      </xdr:nvCxnSpPr>
      <xdr:spPr>
        <a:xfrm>
          <a:off x="9356090" y="96989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CB83F4C-614E-4579-A44E-37E8E61DF83B}"/>
            </a:ext>
          </a:extLst>
        </xdr:cNvPr>
        <xdr:cNvSpPr txBox="1"/>
      </xdr:nvSpPr>
      <xdr:spPr>
        <a:xfrm>
          <a:off x="9467850" y="1068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B39E6263-5F1B-4F01-AF9C-FD4AB7E63B3E}"/>
            </a:ext>
          </a:extLst>
        </xdr:cNvPr>
        <xdr:cNvSpPr/>
      </xdr:nvSpPr>
      <xdr:spPr>
        <a:xfrm>
          <a:off x="9394190" y="108236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70759B5C-40C6-44F3-9F01-7EB486F0723A}"/>
            </a:ext>
          </a:extLst>
        </xdr:cNvPr>
        <xdr:cNvSpPr/>
      </xdr:nvSpPr>
      <xdr:spPr>
        <a:xfrm>
          <a:off x="8632190" y="108667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F903BA2-D26D-47C8-A065-29D5E1EF0BBC}"/>
            </a:ext>
          </a:extLst>
        </xdr:cNvPr>
        <xdr:cNvSpPr/>
      </xdr:nvSpPr>
      <xdr:spPr>
        <a:xfrm>
          <a:off x="7846060" y="1087036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86574F56-DC78-43A8-A892-743C30A29023}"/>
            </a:ext>
          </a:extLst>
        </xdr:cNvPr>
        <xdr:cNvSpPr/>
      </xdr:nvSpPr>
      <xdr:spPr>
        <a:xfrm>
          <a:off x="7029450" y="108696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A8A2B2E1-26B5-47C4-9558-CEA5BEA2CED4}"/>
            </a:ext>
          </a:extLst>
        </xdr:cNvPr>
        <xdr:cNvSpPr/>
      </xdr:nvSpPr>
      <xdr:spPr>
        <a:xfrm>
          <a:off x="6231890" y="108687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2605929-7C8C-4AEE-A5D2-ECA263CBF5E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B70C8F-7B90-4AC3-9530-F649B679460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1C71FB-B12F-42A0-AFA5-A5E211F4580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7D48F4F-FA86-48D1-8CF4-5AB51B97DDE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74E6F8-46F5-47CB-975E-CF8E39C16AA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7522</xdr:rowOff>
    </xdr:from>
    <xdr:to>
      <xdr:col>55</xdr:col>
      <xdr:colOff>50800</xdr:colOff>
      <xdr:row>64</xdr:row>
      <xdr:rowOff>109122</xdr:rowOff>
    </xdr:to>
    <xdr:sp macro="" textlink="">
      <xdr:nvSpPr>
        <xdr:cNvPr id="245" name="楕円 244">
          <a:extLst>
            <a:ext uri="{FF2B5EF4-FFF2-40B4-BE49-F238E27FC236}">
              <a16:creationId xmlns:a16="http://schemas.microsoft.com/office/drawing/2014/main" id="{2235DA12-9DC2-4BE7-8035-195000BEAB7F}"/>
            </a:ext>
          </a:extLst>
        </xdr:cNvPr>
        <xdr:cNvSpPr/>
      </xdr:nvSpPr>
      <xdr:spPr>
        <a:xfrm>
          <a:off x="9394190" y="1098222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93899</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7F93F033-D2E1-4853-B28E-08BCABE198DE}"/>
            </a:ext>
          </a:extLst>
        </xdr:cNvPr>
        <xdr:cNvSpPr txBox="1"/>
      </xdr:nvSpPr>
      <xdr:spPr>
        <a:xfrm>
          <a:off x="9467850" y="108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7658</xdr:rowOff>
    </xdr:from>
    <xdr:to>
      <xdr:col>50</xdr:col>
      <xdr:colOff>165100</xdr:colOff>
      <xdr:row>64</xdr:row>
      <xdr:rowOff>109258</xdr:rowOff>
    </xdr:to>
    <xdr:sp macro="" textlink="">
      <xdr:nvSpPr>
        <xdr:cNvPr id="247" name="楕円 246">
          <a:extLst>
            <a:ext uri="{FF2B5EF4-FFF2-40B4-BE49-F238E27FC236}">
              <a16:creationId xmlns:a16="http://schemas.microsoft.com/office/drawing/2014/main" id="{35B68592-CC1E-430D-BA7E-CBB37C063290}"/>
            </a:ext>
          </a:extLst>
        </xdr:cNvPr>
        <xdr:cNvSpPr/>
      </xdr:nvSpPr>
      <xdr:spPr>
        <a:xfrm>
          <a:off x="8632190" y="1098236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58322</xdr:rowOff>
    </xdr:from>
    <xdr:to>
      <xdr:col>55</xdr:col>
      <xdr:colOff>0</xdr:colOff>
      <xdr:row>64</xdr:row>
      <xdr:rowOff>58458</xdr:rowOff>
    </xdr:to>
    <xdr:cxnSp macro="">
      <xdr:nvCxnSpPr>
        <xdr:cNvPr id="248" name="直線コネクタ 247">
          <a:extLst>
            <a:ext uri="{FF2B5EF4-FFF2-40B4-BE49-F238E27FC236}">
              <a16:creationId xmlns:a16="http://schemas.microsoft.com/office/drawing/2014/main" id="{FEBBE06B-BEEC-4C51-BCC1-1F9C4FE8669E}"/>
            </a:ext>
          </a:extLst>
        </xdr:cNvPr>
        <xdr:cNvCxnSpPr/>
      </xdr:nvCxnSpPr>
      <xdr:spPr>
        <a:xfrm flipV="1">
          <a:off x="8686800" y="11027312"/>
          <a:ext cx="74295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8627</xdr:rowOff>
    </xdr:from>
    <xdr:to>
      <xdr:col>46</xdr:col>
      <xdr:colOff>38100</xdr:colOff>
      <xdr:row>64</xdr:row>
      <xdr:rowOff>110227</xdr:rowOff>
    </xdr:to>
    <xdr:sp macro="" textlink="">
      <xdr:nvSpPr>
        <xdr:cNvPr id="249" name="楕円 248">
          <a:extLst>
            <a:ext uri="{FF2B5EF4-FFF2-40B4-BE49-F238E27FC236}">
              <a16:creationId xmlns:a16="http://schemas.microsoft.com/office/drawing/2014/main" id="{131D2285-E37D-4EF3-B3CB-794FE77FB68D}"/>
            </a:ext>
          </a:extLst>
        </xdr:cNvPr>
        <xdr:cNvSpPr/>
      </xdr:nvSpPr>
      <xdr:spPr>
        <a:xfrm>
          <a:off x="7846060" y="10983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58458</xdr:rowOff>
    </xdr:from>
    <xdr:to>
      <xdr:col>50</xdr:col>
      <xdr:colOff>114300</xdr:colOff>
      <xdr:row>64</xdr:row>
      <xdr:rowOff>59427</xdr:rowOff>
    </xdr:to>
    <xdr:cxnSp macro="">
      <xdr:nvCxnSpPr>
        <xdr:cNvPr id="250" name="直線コネクタ 249">
          <a:extLst>
            <a:ext uri="{FF2B5EF4-FFF2-40B4-BE49-F238E27FC236}">
              <a16:creationId xmlns:a16="http://schemas.microsoft.com/office/drawing/2014/main" id="{D469EF2E-B1C0-4B5A-B5AE-E2283BCD974D}"/>
            </a:ext>
          </a:extLst>
        </xdr:cNvPr>
        <xdr:cNvCxnSpPr/>
      </xdr:nvCxnSpPr>
      <xdr:spPr>
        <a:xfrm flipV="1">
          <a:off x="7889240" y="11027448"/>
          <a:ext cx="79756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9025</xdr:rowOff>
    </xdr:from>
    <xdr:to>
      <xdr:col>41</xdr:col>
      <xdr:colOff>101600</xdr:colOff>
      <xdr:row>64</xdr:row>
      <xdr:rowOff>110625</xdr:rowOff>
    </xdr:to>
    <xdr:sp macro="" textlink="">
      <xdr:nvSpPr>
        <xdr:cNvPr id="251" name="楕円 250">
          <a:extLst>
            <a:ext uri="{FF2B5EF4-FFF2-40B4-BE49-F238E27FC236}">
              <a16:creationId xmlns:a16="http://schemas.microsoft.com/office/drawing/2014/main" id="{B9374C4B-6B8B-453B-BFD3-D348599FD0CD}"/>
            </a:ext>
          </a:extLst>
        </xdr:cNvPr>
        <xdr:cNvSpPr/>
      </xdr:nvSpPr>
      <xdr:spPr>
        <a:xfrm>
          <a:off x="7029450" y="1098373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59427</xdr:rowOff>
    </xdr:from>
    <xdr:to>
      <xdr:col>45</xdr:col>
      <xdr:colOff>177800</xdr:colOff>
      <xdr:row>64</xdr:row>
      <xdr:rowOff>59825</xdr:rowOff>
    </xdr:to>
    <xdr:cxnSp macro="">
      <xdr:nvCxnSpPr>
        <xdr:cNvPr id="252" name="直線コネクタ 251">
          <a:extLst>
            <a:ext uri="{FF2B5EF4-FFF2-40B4-BE49-F238E27FC236}">
              <a16:creationId xmlns:a16="http://schemas.microsoft.com/office/drawing/2014/main" id="{F347B7E6-D719-4AF1-99A9-E65C33EED1CA}"/>
            </a:ext>
          </a:extLst>
        </xdr:cNvPr>
        <xdr:cNvCxnSpPr/>
      </xdr:nvCxnSpPr>
      <xdr:spPr>
        <a:xfrm flipV="1">
          <a:off x="7084060" y="11028417"/>
          <a:ext cx="80518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9247</xdr:rowOff>
    </xdr:from>
    <xdr:to>
      <xdr:col>36</xdr:col>
      <xdr:colOff>165100</xdr:colOff>
      <xdr:row>64</xdr:row>
      <xdr:rowOff>110847</xdr:rowOff>
    </xdr:to>
    <xdr:sp macro="" textlink="">
      <xdr:nvSpPr>
        <xdr:cNvPr id="253" name="楕円 252">
          <a:extLst>
            <a:ext uri="{FF2B5EF4-FFF2-40B4-BE49-F238E27FC236}">
              <a16:creationId xmlns:a16="http://schemas.microsoft.com/office/drawing/2014/main" id="{A7ACEFCC-A8F7-4C5A-8992-2F694FA1B04F}"/>
            </a:ext>
          </a:extLst>
        </xdr:cNvPr>
        <xdr:cNvSpPr/>
      </xdr:nvSpPr>
      <xdr:spPr>
        <a:xfrm>
          <a:off x="6231890" y="109839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59825</xdr:rowOff>
    </xdr:from>
    <xdr:to>
      <xdr:col>41</xdr:col>
      <xdr:colOff>50800</xdr:colOff>
      <xdr:row>64</xdr:row>
      <xdr:rowOff>60047</xdr:rowOff>
    </xdr:to>
    <xdr:cxnSp macro="">
      <xdr:nvCxnSpPr>
        <xdr:cNvPr id="254" name="直線コネクタ 253">
          <a:extLst>
            <a:ext uri="{FF2B5EF4-FFF2-40B4-BE49-F238E27FC236}">
              <a16:creationId xmlns:a16="http://schemas.microsoft.com/office/drawing/2014/main" id="{19B8205D-7ABA-4334-9BA7-CD64B29BD7C4}"/>
            </a:ext>
          </a:extLst>
        </xdr:cNvPr>
        <xdr:cNvCxnSpPr/>
      </xdr:nvCxnSpPr>
      <xdr:spPr>
        <a:xfrm flipV="1">
          <a:off x="6286500" y="11028815"/>
          <a:ext cx="79756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D65FD90A-30DB-452C-89B3-7A049F169A6C}"/>
            </a:ext>
          </a:extLst>
        </xdr:cNvPr>
        <xdr:cNvSpPr txBox="1"/>
      </xdr:nvSpPr>
      <xdr:spPr>
        <a:xfrm>
          <a:off x="8401265" y="106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7EA80C7-B8D5-46D0-AA91-352EC436CA1E}"/>
            </a:ext>
          </a:extLst>
        </xdr:cNvPr>
        <xdr:cNvSpPr txBox="1"/>
      </xdr:nvSpPr>
      <xdr:spPr>
        <a:xfrm>
          <a:off x="7610690" y="106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F9C8BF4-35C8-4A82-8585-CCF583BDFDAF}"/>
            </a:ext>
          </a:extLst>
        </xdr:cNvPr>
        <xdr:cNvSpPr txBox="1"/>
      </xdr:nvSpPr>
      <xdr:spPr>
        <a:xfrm>
          <a:off x="6822655" y="106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F2804DAF-AEC8-4929-8C12-A8D52D383214}"/>
            </a:ext>
          </a:extLst>
        </xdr:cNvPr>
        <xdr:cNvSpPr txBox="1"/>
      </xdr:nvSpPr>
      <xdr:spPr>
        <a:xfrm>
          <a:off x="6007950" y="106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100385</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8F96C3FB-5932-4F40-AE53-18CDE4A0AD72}"/>
            </a:ext>
          </a:extLst>
        </xdr:cNvPr>
        <xdr:cNvSpPr txBox="1"/>
      </xdr:nvSpPr>
      <xdr:spPr>
        <a:xfrm>
          <a:off x="8422151" y="110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101354</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E285DA01-2C5B-49CE-A5A2-18AF2FBC37AB}"/>
            </a:ext>
          </a:extLst>
        </xdr:cNvPr>
        <xdr:cNvSpPr txBox="1"/>
      </xdr:nvSpPr>
      <xdr:spPr>
        <a:xfrm>
          <a:off x="7641101" y="110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101752</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25311EAB-86BC-486A-A2CA-5C645046B78A}"/>
            </a:ext>
          </a:extLst>
        </xdr:cNvPr>
        <xdr:cNvSpPr txBox="1"/>
      </xdr:nvSpPr>
      <xdr:spPr>
        <a:xfrm>
          <a:off x="6854971" y="1107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101974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34B76CE-EEFC-4092-8742-238573F22249}"/>
            </a:ext>
          </a:extLst>
        </xdr:cNvPr>
        <xdr:cNvSpPr txBox="1"/>
      </xdr:nvSpPr>
      <xdr:spPr>
        <a:xfrm>
          <a:off x="6038361" y="11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565C24D-3181-481C-B44D-684DA1EE6FF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196CF88-EB77-4A23-A2FE-8E07F38EA2C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15722BD-9911-486E-A95B-0C374671EB0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F5B2AEC-74F1-4996-9164-0988E1397D9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271895F-9CFA-4E20-A8BF-A7C7912CDD2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DADAA4A-30EE-400F-AACA-24488A8F3F4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DD9BB99-60AF-465E-9F79-B00B15D4A41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9099299-EEED-4126-8E1E-989DC664D4B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7A46FA3-470A-4A1B-AEC0-0C42F9F92B5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D7A155C-8E49-4DD5-B861-408F01D1D76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F263F0A-5D54-4E67-BD93-688EB50D3CA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CCA6AC9-8ED4-4020-A0AB-1F0CEAE65F87}"/>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B54F0C5-C17F-4728-AA66-72D4A35DA814}"/>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64699EAB-7E17-44E0-9A6E-89C5C5EFAD19}"/>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2F9D35B-AE1E-4780-ABE1-D9E5ECB9DBDE}"/>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79B46A6-A3E3-466E-A906-E0C44DB723C3}"/>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027F47F-948D-4A30-80A1-FD03AF52542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3C9FA41-8818-40AC-9920-1D81F9254D8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7888EB4-B0DC-4BC9-B10C-47F17D20EFA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8805561-E771-4F1D-8C39-8E71D956782C}"/>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B064A4D7-482A-43A3-89C5-6F732AE68E9C}"/>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7D22A93-ED02-417D-A7D7-899BD7F5F444}"/>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A1931E6-A29A-4092-AF4A-785C6C8CE297}"/>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7ABC14B-C66F-4A02-B421-AE8ABD760B4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65ED5E5-CFBD-4E28-BD54-87DDF1A8076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A60F656C-7331-434C-9E54-F62906773D1E}"/>
            </a:ext>
          </a:extLst>
        </xdr:cNvPr>
        <xdr:cNvCxnSpPr/>
      </xdr:nvCxnSpPr>
      <xdr:spPr>
        <a:xfrm flipV="1">
          <a:off x="4173855" y="13401131"/>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1A2C21FD-428C-4CE9-BC47-D2CAF464C7D0}"/>
            </a:ext>
          </a:extLst>
        </xdr:cNvPr>
        <xdr:cNvSpPr txBox="1"/>
      </xdr:nvSpPr>
      <xdr:spPr>
        <a:xfrm>
          <a:off x="4212590" y="1480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D139A48A-FE3A-464E-A8A3-B1C94A6C35F5}"/>
            </a:ext>
          </a:extLst>
        </xdr:cNvPr>
        <xdr:cNvCxnSpPr/>
      </xdr:nvCxnSpPr>
      <xdr:spPr>
        <a:xfrm>
          <a:off x="4112260" y="14801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D4F267C-912E-45A2-953A-88343797B3F0}"/>
            </a:ext>
          </a:extLst>
        </xdr:cNvPr>
        <xdr:cNvSpPr txBox="1"/>
      </xdr:nvSpPr>
      <xdr:spPr>
        <a:xfrm>
          <a:off x="4212590" y="131763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C9AA37F1-5318-4C73-86C9-C36C9BB57F12}"/>
            </a:ext>
          </a:extLst>
        </xdr:cNvPr>
        <xdr:cNvCxnSpPr/>
      </xdr:nvCxnSpPr>
      <xdr:spPr>
        <a:xfrm>
          <a:off x="4112260" y="13401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61B33B8-2BEA-46BC-A4FC-9460B4B59052}"/>
            </a:ext>
          </a:extLst>
        </xdr:cNvPr>
        <xdr:cNvSpPr txBox="1"/>
      </xdr:nvSpPr>
      <xdr:spPr>
        <a:xfrm>
          <a:off x="4212590" y="14195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AB8DD805-9904-4072-B7CE-DE08F7A610C3}"/>
            </a:ext>
          </a:extLst>
        </xdr:cNvPr>
        <xdr:cNvSpPr/>
      </xdr:nvSpPr>
      <xdr:spPr>
        <a:xfrm>
          <a:off x="4131310" y="143482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6738B91D-B301-4CFB-ABA5-35903DB1403A}"/>
            </a:ext>
          </a:extLst>
        </xdr:cNvPr>
        <xdr:cNvSpPr/>
      </xdr:nvSpPr>
      <xdr:spPr>
        <a:xfrm>
          <a:off x="3388360" y="143482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E2B0CFF1-4237-41FE-A60D-C7BB4AD6A81A}"/>
            </a:ext>
          </a:extLst>
        </xdr:cNvPr>
        <xdr:cNvSpPr/>
      </xdr:nvSpPr>
      <xdr:spPr>
        <a:xfrm>
          <a:off x="2571750" y="1433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BED67447-C8D7-42F0-9A9C-2F340A97607E}"/>
            </a:ext>
          </a:extLst>
        </xdr:cNvPr>
        <xdr:cNvSpPr/>
      </xdr:nvSpPr>
      <xdr:spPr>
        <a:xfrm>
          <a:off x="17741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6CC76FC-6A72-490E-BBC1-A64E4FA6C30F}"/>
            </a:ext>
          </a:extLst>
        </xdr:cNvPr>
        <xdr:cNvSpPr/>
      </xdr:nvSpPr>
      <xdr:spPr>
        <a:xfrm>
          <a:off x="988060" y="1431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A3B57AF-0362-4A1E-BB37-7CFB7F8FCB8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EE22FF1-A02F-4B51-A9E4-7173E6819A8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7256FC-4281-4335-A7A6-E9A962EA70E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A46CD7-810D-4833-9814-4917565B94B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8752599-ADB3-4A5F-B6AF-2CC9D276C46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1995</xdr:rowOff>
    </xdr:from>
    <xdr:to>
      <xdr:col>24</xdr:col>
      <xdr:colOff>114300</xdr:colOff>
      <xdr:row>85</xdr:row>
      <xdr:rowOff>103595</xdr:rowOff>
    </xdr:to>
    <xdr:sp macro="" textlink="">
      <xdr:nvSpPr>
        <xdr:cNvPr id="304" name="楕円 303">
          <a:extLst>
            <a:ext uri="{FF2B5EF4-FFF2-40B4-BE49-F238E27FC236}">
              <a16:creationId xmlns:a16="http://schemas.microsoft.com/office/drawing/2014/main" id="{43946044-0112-4CF8-A5DC-916ABDF589BB}"/>
            </a:ext>
          </a:extLst>
        </xdr:cNvPr>
        <xdr:cNvSpPr/>
      </xdr:nvSpPr>
      <xdr:spPr>
        <a:xfrm>
          <a:off x="4131310" y="145752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151872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0FF5E1E-C714-4263-8544-B4DB4332DB47}"/>
            </a:ext>
          </a:extLst>
        </xdr:cNvPr>
        <xdr:cNvSpPr txBox="1"/>
      </xdr:nvSpPr>
      <xdr:spPr>
        <a:xfrm>
          <a:off x="421259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363</xdr:rowOff>
    </xdr:from>
    <xdr:to>
      <xdr:col>20</xdr:col>
      <xdr:colOff>38100</xdr:colOff>
      <xdr:row>85</xdr:row>
      <xdr:rowOff>101963</xdr:rowOff>
    </xdr:to>
    <xdr:sp macro="" textlink="">
      <xdr:nvSpPr>
        <xdr:cNvPr id="306" name="楕円 305">
          <a:extLst>
            <a:ext uri="{FF2B5EF4-FFF2-40B4-BE49-F238E27FC236}">
              <a16:creationId xmlns:a16="http://schemas.microsoft.com/office/drawing/2014/main" id="{AAF8D131-E0EA-4A2C-92E9-AF2B16AB60A3}"/>
            </a:ext>
          </a:extLst>
        </xdr:cNvPr>
        <xdr:cNvSpPr/>
      </xdr:nvSpPr>
      <xdr:spPr>
        <a:xfrm>
          <a:off x="3388360" y="14573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51163</xdr:rowOff>
    </xdr:from>
    <xdr:to>
      <xdr:col>24</xdr:col>
      <xdr:colOff>63500</xdr:colOff>
      <xdr:row>85</xdr:row>
      <xdr:rowOff>52795</xdr:rowOff>
    </xdr:to>
    <xdr:cxnSp macro="">
      <xdr:nvCxnSpPr>
        <xdr:cNvPr id="307" name="直線コネクタ 306">
          <a:extLst>
            <a:ext uri="{FF2B5EF4-FFF2-40B4-BE49-F238E27FC236}">
              <a16:creationId xmlns:a16="http://schemas.microsoft.com/office/drawing/2014/main" id="{D33A56B2-0B92-4452-94E5-C19C37AECE93}"/>
            </a:ext>
          </a:extLst>
        </xdr:cNvPr>
        <xdr:cNvCxnSpPr/>
      </xdr:nvCxnSpPr>
      <xdr:spPr>
        <a:xfrm>
          <a:off x="3431540" y="14628223"/>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162016</xdr:rowOff>
    </xdr:from>
    <xdr:to>
      <xdr:col>15</xdr:col>
      <xdr:colOff>101600</xdr:colOff>
      <xdr:row>85</xdr:row>
      <xdr:rowOff>92166</xdr:rowOff>
    </xdr:to>
    <xdr:sp macro="" textlink="">
      <xdr:nvSpPr>
        <xdr:cNvPr id="308" name="楕円 307">
          <a:extLst>
            <a:ext uri="{FF2B5EF4-FFF2-40B4-BE49-F238E27FC236}">
              <a16:creationId xmlns:a16="http://schemas.microsoft.com/office/drawing/2014/main" id="{553BB6EC-4374-4E1E-8796-0025CCB12C7C}"/>
            </a:ext>
          </a:extLst>
        </xdr:cNvPr>
        <xdr:cNvSpPr/>
      </xdr:nvSpPr>
      <xdr:spPr>
        <a:xfrm>
          <a:off x="2571750" y="145657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41366</xdr:rowOff>
    </xdr:from>
    <xdr:to>
      <xdr:col>19</xdr:col>
      <xdr:colOff>177800</xdr:colOff>
      <xdr:row>85</xdr:row>
      <xdr:rowOff>51163</xdr:rowOff>
    </xdr:to>
    <xdr:cxnSp macro="">
      <xdr:nvCxnSpPr>
        <xdr:cNvPr id="309" name="直線コネクタ 308">
          <a:extLst>
            <a:ext uri="{FF2B5EF4-FFF2-40B4-BE49-F238E27FC236}">
              <a16:creationId xmlns:a16="http://schemas.microsoft.com/office/drawing/2014/main" id="{F28514DC-4AF3-41EE-9B53-33ADCCF92A3E}"/>
            </a:ext>
          </a:extLst>
        </xdr:cNvPr>
        <xdr:cNvCxnSpPr/>
      </xdr:nvCxnSpPr>
      <xdr:spPr>
        <a:xfrm>
          <a:off x="2626360" y="14614616"/>
          <a:ext cx="80518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139156</xdr:rowOff>
    </xdr:from>
    <xdr:to>
      <xdr:col>10</xdr:col>
      <xdr:colOff>165100</xdr:colOff>
      <xdr:row>85</xdr:row>
      <xdr:rowOff>69306</xdr:rowOff>
    </xdr:to>
    <xdr:sp macro="" textlink="">
      <xdr:nvSpPr>
        <xdr:cNvPr id="310" name="楕円 309">
          <a:extLst>
            <a:ext uri="{FF2B5EF4-FFF2-40B4-BE49-F238E27FC236}">
              <a16:creationId xmlns:a16="http://schemas.microsoft.com/office/drawing/2014/main" id="{AB828E52-AD01-4F45-969C-D21D7CC4BBCE}"/>
            </a:ext>
          </a:extLst>
        </xdr:cNvPr>
        <xdr:cNvSpPr/>
      </xdr:nvSpPr>
      <xdr:spPr>
        <a:xfrm>
          <a:off x="1774190" y="145371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18506</xdr:rowOff>
    </xdr:from>
    <xdr:to>
      <xdr:col>15</xdr:col>
      <xdr:colOff>50800</xdr:colOff>
      <xdr:row>85</xdr:row>
      <xdr:rowOff>41366</xdr:rowOff>
    </xdr:to>
    <xdr:cxnSp macro="">
      <xdr:nvCxnSpPr>
        <xdr:cNvPr id="311" name="直線コネクタ 310">
          <a:extLst>
            <a:ext uri="{FF2B5EF4-FFF2-40B4-BE49-F238E27FC236}">
              <a16:creationId xmlns:a16="http://schemas.microsoft.com/office/drawing/2014/main" id="{A9FD1885-B705-45FF-BB5E-A20BEB59236F}"/>
            </a:ext>
          </a:extLst>
        </xdr:cNvPr>
        <xdr:cNvCxnSpPr/>
      </xdr:nvCxnSpPr>
      <xdr:spPr>
        <a:xfrm>
          <a:off x="1828800" y="14595566"/>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119562</xdr:rowOff>
    </xdr:from>
    <xdr:to>
      <xdr:col>6</xdr:col>
      <xdr:colOff>38100</xdr:colOff>
      <xdr:row>85</xdr:row>
      <xdr:rowOff>49712</xdr:rowOff>
    </xdr:to>
    <xdr:sp macro="" textlink="">
      <xdr:nvSpPr>
        <xdr:cNvPr id="312" name="楕円 311">
          <a:extLst>
            <a:ext uri="{FF2B5EF4-FFF2-40B4-BE49-F238E27FC236}">
              <a16:creationId xmlns:a16="http://schemas.microsoft.com/office/drawing/2014/main" id="{B38EBE72-95C7-48ED-9EE5-E4C740F28A0D}"/>
            </a:ext>
          </a:extLst>
        </xdr:cNvPr>
        <xdr:cNvSpPr/>
      </xdr:nvSpPr>
      <xdr:spPr>
        <a:xfrm>
          <a:off x="988060" y="145232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170362</xdr:rowOff>
    </xdr:from>
    <xdr:to>
      <xdr:col>10</xdr:col>
      <xdr:colOff>114300</xdr:colOff>
      <xdr:row>85</xdr:row>
      <xdr:rowOff>18506</xdr:rowOff>
    </xdr:to>
    <xdr:cxnSp macro="">
      <xdr:nvCxnSpPr>
        <xdr:cNvPr id="313" name="直線コネクタ 312">
          <a:extLst>
            <a:ext uri="{FF2B5EF4-FFF2-40B4-BE49-F238E27FC236}">
              <a16:creationId xmlns:a16="http://schemas.microsoft.com/office/drawing/2014/main" id="{BA2354DC-D3B5-4079-A51A-3E5CAEA890DB}"/>
            </a:ext>
          </a:extLst>
        </xdr:cNvPr>
        <xdr:cNvCxnSpPr/>
      </xdr:nvCxnSpPr>
      <xdr:spPr>
        <a:xfrm>
          <a:off x="1031240" y="14575972"/>
          <a:ext cx="7975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797FE55E-2089-4382-A8B1-E79DFA6E5785}"/>
            </a:ext>
          </a:extLst>
        </xdr:cNvPr>
        <xdr:cNvSpPr txBox="1"/>
      </xdr:nvSpPr>
      <xdr:spPr>
        <a:xfrm>
          <a:off x="3239144"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CBF89D69-7892-4488-8BC1-19B0B90D48A1}"/>
            </a:ext>
          </a:extLst>
        </xdr:cNvPr>
        <xdr:cNvSpPr txBox="1"/>
      </xdr:nvSpPr>
      <xdr:spPr>
        <a:xfrm>
          <a:off x="2439044" y="141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0A9AAEA4-41F0-41FF-B754-1C23139D1874}"/>
            </a:ext>
          </a:extLst>
        </xdr:cNvPr>
        <xdr:cNvSpPr txBox="1"/>
      </xdr:nvSpPr>
      <xdr:spPr>
        <a:xfrm>
          <a:off x="1641484" y="141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CB2ABE07-3FF1-4F4E-89F2-548A5B5607ED}"/>
            </a:ext>
          </a:extLst>
        </xdr:cNvPr>
        <xdr:cNvSpPr txBox="1"/>
      </xdr:nvSpPr>
      <xdr:spPr>
        <a:xfrm>
          <a:off x="85535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93090</xdr:rowOff>
    </xdr:from>
    <xdr:ext cx="405111" cy="259045"/>
    <xdr:sp macro="" textlink="">
      <xdr:nvSpPr>
        <xdr:cNvPr id="318" name="n_1mainValue【公営住宅】&#10;有形固定資産減価償却率">
          <a:extLst>
            <a:ext uri="{FF2B5EF4-FFF2-40B4-BE49-F238E27FC236}">
              <a16:creationId xmlns:a16="http://schemas.microsoft.com/office/drawing/2014/main" id="{3E7A5E67-C043-49AF-B67C-C95D0055F62B}"/>
            </a:ext>
          </a:extLst>
        </xdr:cNvPr>
        <xdr:cNvSpPr txBox="1"/>
      </xdr:nvSpPr>
      <xdr:spPr>
        <a:xfrm>
          <a:off x="3239144" y="1467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83293</xdr:rowOff>
    </xdr:from>
    <xdr:ext cx="405111" cy="259045"/>
    <xdr:sp macro="" textlink="">
      <xdr:nvSpPr>
        <xdr:cNvPr id="319" name="n_2mainValue【公営住宅】&#10;有形固定資産減価償却率">
          <a:extLst>
            <a:ext uri="{FF2B5EF4-FFF2-40B4-BE49-F238E27FC236}">
              <a16:creationId xmlns:a16="http://schemas.microsoft.com/office/drawing/2014/main" id="{B8F2B0FC-DC38-415E-B082-24FE723BF275}"/>
            </a:ext>
          </a:extLst>
        </xdr:cNvPr>
        <xdr:cNvSpPr txBox="1"/>
      </xdr:nvSpPr>
      <xdr:spPr>
        <a:xfrm>
          <a:off x="2439044" y="1465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60433</xdr:rowOff>
    </xdr:from>
    <xdr:ext cx="405111" cy="259045"/>
    <xdr:sp macro="" textlink="">
      <xdr:nvSpPr>
        <xdr:cNvPr id="320" name="n_3mainValue【公営住宅】&#10;有形固定資産減価償却率">
          <a:extLst>
            <a:ext uri="{FF2B5EF4-FFF2-40B4-BE49-F238E27FC236}">
              <a16:creationId xmlns:a16="http://schemas.microsoft.com/office/drawing/2014/main" id="{BFB1E955-AB80-488A-8E6B-3A65E001C1C9}"/>
            </a:ext>
          </a:extLst>
        </xdr:cNvPr>
        <xdr:cNvSpPr txBox="1"/>
      </xdr:nvSpPr>
      <xdr:spPr>
        <a:xfrm>
          <a:off x="1641484" y="1462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40839</xdr:rowOff>
    </xdr:from>
    <xdr:ext cx="405111" cy="259045"/>
    <xdr:sp macro="" textlink="">
      <xdr:nvSpPr>
        <xdr:cNvPr id="321" name="n_4mainValue【公営住宅】&#10;有形固定資産減価償却率">
          <a:extLst>
            <a:ext uri="{FF2B5EF4-FFF2-40B4-BE49-F238E27FC236}">
              <a16:creationId xmlns:a16="http://schemas.microsoft.com/office/drawing/2014/main" id="{41A70BDE-C462-4BEA-B5A4-9B63C80850D4}"/>
            </a:ext>
          </a:extLst>
        </xdr:cNvPr>
        <xdr:cNvSpPr txBox="1"/>
      </xdr:nvSpPr>
      <xdr:spPr>
        <a:xfrm>
          <a:off x="85535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1F086C6-70BE-4F58-9E8C-56EE6D48BBA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4F71A6E-4CFD-4B27-BA09-A2E0491C409F}"/>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80B99A3-F1AC-4D1D-A6AE-05041B5211F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057905E-228B-4FA3-A76A-B962F867035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56B0DD0-A88F-4431-806A-83C9E8499CD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9D24F72-53F0-43D4-8D61-742CEB6FCB4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2697C26-E82C-4554-AD42-4A40F488796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3A9DEE5-DCD9-4A95-8A03-60B5FF587F5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E5A41AD-2F4D-46F1-8E11-728CD4F3354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B595284-A9AA-4A46-BA39-E2CE2B5553A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DC8F62ED-18F9-4D39-AF8C-7A21F25D162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F23995D7-D2B4-42DD-824E-7EFCF9872168}"/>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2D20D967-14A7-4842-9516-F2297A7E189D}"/>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197D40C6-FEE0-45D5-96A4-188043E1DDA2}"/>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9FD58E5-F159-4D22-A1BF-84287FDBE91D}"/>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A866ED56-D9CF-4215-8504-78B3DAEE128A}"/>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7C756A28-0990-4F9D-9DBB-0F2479B95C9D}"/>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60FA5F30-7D2F-4E19-BFF0-2847FC88FB02}"/>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62C0E8E-A9E2-4610-9CB0-78853F4072B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9787A992-4605-4BCC-B9EE-B93315CB492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2D1AF64-1DD5-4A48-989B-45C61CBC039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2CBC490-69B3-40FF-8801-DD00AEFE91B8}"/>
            </a:ext>
          </a:extLst>
        </xdr:cNvPr>
        <xdr:cNvCxnSpPr/>
      </xdr:nvCxnSpPr>
      <xdr:spPr>
        <a:xfrm flipV="1">
          <a:off x="9429115" y="13383845"/>
          <a:ext cx="0" cy="139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235F484E-A19E-498B-A2D6-4D993F8F2925}"/>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81BED566-CD2D-44C3-8A45-345AE1D701AB}"/>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35C83381-57BC-4E51-8B99-7E794F40E493}"/>
            </a:ext>
          </a:extLst>
        </xdr:cNvPr>
        <xdr:cNvSpPr txBox="1"/>
      </xdr:nvSpPr>
      <xdr:spPr>
        <a:xfrm>
          <a:off x="9467850" y="131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E523FB62-D7B7-4F3F-95FE-46F677947F62}"/>
            </a:ext>
          </a:extLst>
        </xdr:cNvPr>
        <xdr:cNvCxnSpPr/>
      </xdr:nvCxnSpPr>
      <xdr:spPr>
        <a:xfrm>
          <a:off x="9356090" y="13383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0A8FD36B-569D-4A51-81A1-8EDD9C981FCF}"/>
            </a:ext>
          </a:extLst>
        </xdr:cNvPr>
        <xdr:cNvSpPr txBox="1"/>
      </xdr:nvSpPr>
      <xdr:spPr>
        <a:xfrm>
          <a:off x="9467850" y="142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A6D6A156-846B-40FF-AEE9-B592E4DDDC2C}"/>
            </a:ext>
          </a:extLst>
        </xdr:cNvPr>
        <xdr:cNvSpPr/>
      </xdr:nvSpPr>
      <xdr:spPr>
        <a:xfrm>
          <a:off x="9394190" y="1436151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987672D1-A0F5-4BC9-B152-067F23AC209A}"/>
            </a:ext>
          </a:extLst>
        </xdr:cNvPr>
        <xdr:cNvSpPr/>
      </xdr:nvSpPr>
      <xdr:spPr>
        <a:xfrm>
          <a:off x="8632190" y="143863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E2855684-5F59-4320-8457-C9ABCD0B2D67}"/>
            </a:ext>
          </a:extLst>
        </xdr:cNvPr>
        <xdr:cNvSpPr/>
      </xdr:nvSpPr>
      <xdr:spPr>
        <a:xfrm>
          <a:off x="7846060" y="14393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D3986639-4355-4FE6-85AC-4CFEBD40F6E7}"/>
            </a:ext>
          </a:extLst>
        </xdr:cNvPr>
        <xdr:cNvSpPr/>
      </xdr:nvSpPr>
      <xdr:spPr>
        <a:xfrm>
          <a:off x="7029450" y="14395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E451CCD9-ADF8-4B41-A1A6-737513258C94}"/>
            </a:ext>
          </a:extLst>
        </xdr:cNvPr>
        <xdr:cNvSpPr/>
      </xdr:nvSpPr>
      <xdr:spPr>
        <a:xfrm>
          <a:off x="6231890" y="143845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47B7809-F0B3-4BAF-B50D-3C47CC626BF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32EB41A-2F86-472C-BFB1-AF2D1EAFEFD3}"/>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ED97165-AD47-4DCD-975E-FABA5A0D491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9360F30-D713-43B7-B92C-BB1C4EEDCEAB}"/>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F0AF7ED-FBCF-42A4-A4B8-21F54CB6EDD7}"/>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117602</xdr:rowOff>
    </xdr:from>
    <xdr:to>
      <xdr:col>55</xdr:col>
      <xdr:colOff>50800</xdr:colOff>
      <xdr:row>85</xdr:row>
      <xdr:rowOff>47752</xdr:rowOff>
    </xdr:to>
    <xdr:sp macro="" textlink="">
      <xdr:nvSpPr>
        <xdr:cNvPr id="359" name="楕円 358">
          <a:extLst>
            <a:ext uri="{FF2B5EF4-FFF2-40B4-BE49-F238E27FC236}">
              <a16:creationId xmlns:a16="http://schemas.microsoft.com/office/drawing/2014/main" id="{5F7A085B-2BB1-4C61-87AC-EE1A41FC08AE}"/>
            </a:ext>
          </a:extLst>
        </xdr:cNvPr>
        <xdr:cNvSpPr/>
      </xdr:nvSpPr>
      <xdr:spPr>
        <a:xfrm>
          <a:off x="9394190" y="1451940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96029</xdr:rowOff>
    </xdr:from>
    <xdr:ext cx="469744" cy="259045"/>
    <xdr:sp macro="" textlink="">
      <xdr:nvSpPr>
        <xdr:cNvPr id="360" name="【公営住宅】&#10;一人当たり面積該当値テキスト">
          <a:extLst>
            <a:ext uri="{FF2B5EF4-FFF2-40B4-BE49-F238E27FC236}">
              <a16:creationId xmlns:a16="http://schemas.microsoft.com/office/drawing/2014/main" id="{17B5F3B7-6AEF-4FA9-A341-67B4B2C50DB0}"/>
            </a:ext>
          </a:extLst>
        </xdr:cNvPr>
        <xdr:cNvSpPr txBox="1"/>
      </xdr:nvSpPr>
      <xdr:spPr>
        <a:xfrm>
          <a:off x="9467850"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102972</xdr:rowOff>
    </xdr:from>
    <xdr:to>
      <xdr:col>50</xdr:col>
      <xdr:colOff>165100</xdr:colOff>
      <xdr:row>85</xdr:row>
      <xdr:rowOff>33122</xdr:rowOff>
    </xdr:to>
    <xdr:sp macro="" textlink="">
      <xdr:nvSpPr>
        <xdr:cNvPr id="361" name="楕円 360">
          <a:extLst>
            <a:ext uri="{FF2B5EF4-FFF2-40B4-BE49-F238E27FC236}">
              <a16:creationId xmlns:a16="http://schemas.microsoft.com/office/drawing/2014/main" id="{63B8E2D3-05B7-436E-BAF9-B2288B1FCA75}"/>
            </a:ext>
          </a:extLst>
        </xdr:cNvPr>
        <xdr:cNvSpPr/>
      </xdr:nvSpPr>
      <xdr:spPr>
        <a:xfrm>
          <a:off x="8632190" y="1450286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153772</xdr:rowOff>
    </xdr:from>
    <xdr:to>
      <xdr:col>55</xdr:col>
      <xdr:colOff>0</xdr:colOff>
      <xdr:row>84</xdr:row>
      <xdr:rowOff>168402</xdr:rowOff>
    </xdr:to>
    <xdr:cxnSp macro="">
      <xdr:nvCxnSpPr>
        <xdr:cNvPr id="362" name="直線コネクタ 361">
          <a:extLst>
            <a:ext uri="{FF2B5EF4-FFF2-40B4-BE49-F238E27FC236}">
              <a16:creationId xmlns:a16="http://schemas.microsoft.com/office/drawing/2014/main" id="{E248D490-7C2F-4D85-B13B-1EFD0642E188}"/>
            </a:ext>
          </a:extLst>
        </xdr:cNvPr>
        <xdr:cNvCxnSpPr/>
      </xdr:nvCxnSpPr>
      <xdr:spPr>
        <a:xfrm>
          <a:off x="8686800" y="14555572"/>
          <a:ext cx="74295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103887</xdr:rowOff>
    </xdr:from>
    <xdr:to>
      <xdr:col>46</xdr:col>
      <xdr:colOff>38100</xdr:colOff>
      <xdr:row>85</xdr:row>
      <xdr:rowOff>34037</xdr:rowOff>
    </xdr:to>
    <xdr:sp macro="" textlink="">
      <xdr:nvSpPr>
        <xdr:cNvPr id="363" name="楕円 362">
          <a:extLst>
            <a:ext uri="{FF2B5EF4-FFF2-40B4-BE49-F238E27FC236}">
              <a16:creationId xmlns:a16="http://schemas.microsoft.com/office/drawing/2014/main" id="{A32D613D-F471-4F5D-9809-1387EA2CBED9}"/>
            </a:ext>
          </a:extLst>
        </xdr:cNvPr>
        <xdr:cNvSpPr/>
      </xdr:nvSpPr>
      <xdr:spPr>
        <a:xfrm>
          <a:off x="7846060" y="145037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153772</xdr:rowOff>
    </xdr:from>
    <xdr:to>
      <xdr:col>50</xdr:col>
      <xdr:colOff>114300</xdr:colOff>
      <xdr:row>84</xdr:row>
      <xdr:rowOff>154687</xdr:rowOff>
    </xdr:to>
    <xdr:cxnSp macro="">
      <xdr:nvCxnSpPr>
        <xdr:cNvPr id="364" name="直線コネクタ 363">
          <a:extLst>
            <a:ext uri="{FF2B5EF4-FFF2-40B4-BE49-F238E27FC236}">
              <a16:creationId xmlns:a16="http://schemas.microsoft.com/office/drawing/2014/main" id="{48C52DB1-7BF3-402D-A346-554C56DF81F8}"/>
            </a:ext>
          </a:extLst>
        </xdr:cNvPr>
        <xdr:cNvCxnSpPr/>
      </xdr:nvCxnSpPr>
      <xdr:spPr>
        <a:xfrm flipV="1">
          <a:off x="7889240" y="14555572"/>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110744</xdr:rowOff>
    </xdr:from>
    <xdr:to>
      <xdr:col>41</xdr:col>
      <xdr:colOff>101600</xdr:colOff>
      <xdr:row>85</xdr:row>
      <xdr:rowOff>40894</xdr:rowOff>
    </xdr:to>
    <xdr:sp macro="" textlink="">
      <xdr:nvSpPr>
        <xdr:cNvPr id="365" name="楕円 364">
          <a:extLst>
            <a:ext uri="{FF2B5EF4-FFF2-40B4-BE49-F238E27FC236}">
              <a16:creationId xmlns:a16="http://schemas.microsoft.com/office/drawing/2014/main" id="{882F65F6-0A21-4A87-BA3A-EDE3B14A35B7}"/>
            </a:ext>
          </a:extLst>
        </xdr:cNvPr>
        <xdr:cNvSpPr/>
      </xdr:nvSpPr>
      <xdr:spPr>
        <a:xfrm>
          <a:off x="7029450" y="145125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154687</xdr:rowOff>
    </xdr:from>
    <xdr:to>
      <xdr:col>45</xdr:col>
      <xdr:colOff>177800</xdr:colOff>
      <xdr:row>84</xdr:row>
      <xdr:rowOff>161544</xdr:rowOff>
    </xdr:to>
    <xdr:cxnSp macro="">
      <xdr:nvCxnSpPr>
        <xdr:cNvPr id="366" name="直線コネクタ 365">
          <a:extLst>
            <a:ext uri="{FF2B5EF4-FFF2-40B4-BE49-F238E27FC236}">
              <a16:creationId xmlns:a16="http://schemas.microsoft.com/office/drawing/2014/main" id="{A25E9773-7F45-4BAA-A7EF-16E1A2CBDCDD}"/>
            </a:ext>
          </a:extLst>
        </xdr:cNvPr>
        <xdr:cNvCxnSpPr/>
      </xdr:nvCxnSpPr>
      <xdr:spPr>
        <a:xfrm flipV="1">
          <a:off x="7084060" y="14556487"/>
          <a:ext cx="80518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107544</xdr:rowOff>
    </xdr:from>
    <xdr:to>
      <xdr:col>36</xdr:col>
      <xdr:colOff>165100</xdr:colOff>
      <xdr:row>85</xdr:row>
      <xdr:rowOff>37694</xdr:rowOff>
    </xdr:to>
    <xdr:sp macro="" textlink="">
      <xdr:nvSpPr>
        <xdr:cNvPr id="367" name="楕円 366">
          <a:extLst>
            <a:ext uri="{FF2B5EF4-FFF2-40B4-BE49-F238E27FC236}">
              <a16:creationId xmlns:a16="http://schemas.microsoft.com/office/drawing/2014/main" id="{F370C5F0-3728-4846-88BC-89DCD413B596}"/>
            </a:ext>
          </a:extLst>
        </xdr:cNvPr>
        <xdr:cNvSpPr/>
      </xdr:nvSpPr>
      <xdr:spPr>
        <a:xfrm>
          <a:off x="6231890" y="145074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158344</xdr:rowOff>
    </xdr:from>
    <xdr:to>
      <xdr:col>41</xdr:col>
      <xdr:colOff>50800</xdr:colOff>
      <xdr:row>84</xdr:row>
      <xdr:rowOff>161544</xdr:rowOff>
    </xdr:to>
    <xdr:cxnSp macro="">
      <xdr:nvCxnSpPr>
        <xdr:cNvPr id="368" name="直線コネクタ 367">
          <a:extLst>
            <a:ext uri="{FF2B5EF4-FFF2-40B4-BE49-F238E27FC236}">
              <a16:creationId xmlns:a16="http://schemas.microsoft.com/office/drawing/2014/main" id="{F2A962DF-6F79-4B51-9F6C-45290DE3CDE5}"/>
            </a:ext>
          </a:extLst>
        </xdr:cNvPr>
        <xdr:cNvCxnSpPr/>
      </xdr:nvCxnSpPr>
      <xdr:spPr>
        <a:xfrm>
          <a:off x="6286500" y="14562049"/>
          <a:ext cx="79756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67C7A040-2D9F-41E7-A0F0-E4AF3151A352}"/>
            </a:ext>
          </a:extLst>
        </xdr:cNvPr>
        <xdr:cNvSpPr txBox="1"/>
      </xdr:nvSpPr>
      <xdr:spPr>
        <a:xfrm>
          <a:off x="8454467" y="141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48EDCE8C-16E3-42BC-9BE3-F8DE0674ED53}"/>
            </a:ext>
          </a:extLst>
        </xdr:cNvPr>
        <xdr:cNvSpPr txBox="1"/>
      </xdr:nvSpPr>
      <xdr:spPr>
        <a:xfrm>
          <a:off x="7673417" y="141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E9E02314-6AF3-40F4-AB04-F967FB504D4B}"/>
            </a:ext>
          </a:extLst>
        </xdr:cNvPr>
        <xdr:cNvSpPr txBox="1"/>
      </xdr:nvSpPr>
      <xdr:spPr>
        <a:xfrm>
          <a:off x="6866332" y="141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59FFC3EE-C950-4AD5-B3BF-92F646CE5794}"/>
            </a:ext>
          </a:extLst>
        </xdr:cNvPr>
        <xdr:cNvSpPr txBox="1"/>
      </xdr:nvSpPr>
      <xdr:spPr>
        <a:xfrm>
          <a:off x="6068772"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24249</xdr:rowOff>
    </xdr:from>
    <xdr:ext cx="469744" cy="259045"/>
    <xdr:sp macro="" textlink="">
      <xdr:nvSpPr>
        <xdr:cNvPr id="373" name="n_1mainValue【公営住宅】&#10;一人当たり面積">
          <a:extLst>
            <a:ext uri="{FF2B5EF4-FFF2-40B4-BE49-F238E27FC236}">
              <a16:creationId xmlns:a16="http://schemas.microsoft.com/office/drawing/2014/main" id="{D21BAFE5-0A58-46BF-A57F-0BC0FBA964D5}"/>
            </a:ext>
          </a:extLst>
        </xdr:cNvPr>
        <xdr:cNvSpPr txBox="1"/>
      </xdr:nvSpPr>
      <xdr:spPr>
        <a:xfrm>
          <a:off x="8454467" y="145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25164</xdr:rowOff>
    </xdr:from>
    <xdr:ext cx="469744" cy="259045"/>
    <xdr:sp macro="" textlink="">
      <xdr:nvSpPr>
        <xdr:cNvPr id="374" name="n_2mainValue【公営住宅】&#10;一人当たり面積">
          <a:extLst>
            <a:ext uri="{FF2B5EF4-FFF2-40B4-BE49-F238E27FC236}">
              <a16:creationId xmlns:a16="http://schemas.microsoft.com/office/drawing/2014/main" id="{16677841-D0EB-4A40-9F8F-A0216648708F}"/>
            </a:ext>
          </a:extLst>
        </xdr:cNvPr>
        <xdr:cNvSpPr txBox="1"/>
      </xdr:nvSpPr>
      <xdr:spPr>
        <a:xfrm>
          <a:off x="7673417" y="145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32021</xdr:rowOff>
    </xdr:from>
    <xdr:ext cx="469744" cy="259045"/>
    <xdr:sp macro="" textlink="">
      <xdr:nvSpPr>
        <xdr:cNvPr id="375" name="n_3mainValue【公営住宅】&#10;一人当たり面積">
          <a:extLst>
            <a:ext uri="{FF2B5EF4-FFF2-40B4-BE49-F238E27FC236}">
              <a16:creationId xmlns:a16="http://schemas.microsoft.com/office/drawing/2014/main" id="{5FA728C6-4163-4CCE-B768-B14A0AF70300}"/>
            </a:ext>
          </a:extLst>
        </xdr:cNvPr>
        <xdr:cNvSpPr txBox="1"/>
      </xdr:nvSpPr>
      <xdr:spPr>
        <a:xfrm>
          <a:off x="6866332" y="146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28821</xdr:rowOff>
    </xdr:from>
    <xdr:ext cx="469744" cy="259045"/>
    <xdr:sp macro="" textlink="">
      <xdr:nvSpPr>
        <xdr:cNvPr id="376" name="n_4mainValue【公営住宅】&#10;一人当たり面積">
          <a:extLst>
            <a:ext uri="{FF2B5EF4-FFF2-40B4-BE49-F238E27FC236}">
              <a16:creationId xmlns:a16="http://schemas.microsoft.com/office/drawing/2014/main" id="{7A4C5352-CE87-40FB-9133-A65E0466F726}"/>
            </a:ext>
          </a:extLst>
        </xdr:cNvPr>
        <xdr:cNvSpPr txBox="1"/>
      </xdr:nvSpPr>
      <xdr:spPr>
        <a:xfrm>
          <a:off x="6068772" y="146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A122E53-DD57-4827-8944-1E5F78A59E7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8CCAB36-E8CE-47C8-929F-90FDFFE86D3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C0398C5-E4E6-4F31-9B12-7B5C41D709D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BA1445E-32C6-49A3-A8E6-43A408D235B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E3E2F68-DC61-41C6-A4FA-657C4FED3145}"/>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03AA4F2-596A-4FE8-8A5B-A5F3179FC9C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25FCB95C-8E36-4796-B131-0942922DABC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F8C086C-B358-479D-B960-0F50B17FC4A4}"/>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5B84BED1-CA47-4C46-BBBE-EE7FC1F478E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F1168D34-1F5D-487F-8858-E99E6F77A4E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7036E50-B371-46CA-A72D-6E4E231F781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F5FA099-CB7E-44F0-8A02-665BA7DA86A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33D271D-022E-46CE-83A7-F63734E709B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D1CADE4-EFDD-4172-8DEA-34D54AA7C0D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50AB2EF0-797E-4B39-B375-61A621A9650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9520EB3-7E4E-43C0-AC07-AD2D6A0CB29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94817FB-09FE-48EA-8211-B0278441A78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662BDA33-AE53-4249-A448-57BAD7188A9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364A66C3-9B98-463C-8FE9-968F735A060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F57E971-6D54-4402-9E57-DB91D8A5B85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65176AE-DE4A-4D31-944B-93EB54E32A2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2DC1D68-BC0B-4FD1-AF1F-A6593013135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1AA3ECFD-0EC2-4D28-8830-16B0AE93AC4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15278417-7388-4E8F-95D3-D40843D482E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AD0FB2E-F4F6-4A7B-B2AA-17BA9DC735D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0A30C41-287B-4F71-BA3D-2DE724B5974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5EBF0968-856C-44BD-A447-88A64DC16E5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D8F11E9C-B3D6-4D64-8DA7-D36624C25BE3}"/>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2DFA191F-99BA-4345-BFC7-B67956873284}"/>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0FCC1173-573E-4FBD-A47D-0F827864588F}"/>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95E27386-CC7C-4F6C-9714-6A677239E1F4}"/>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0E7622ED-2B93-4284-B722-A47877ADAFEC}"/>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29DA2FE5-6485-47B2-B7FB-B59D7E99CF6F}"/>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AA0AB44C-7B79-4822-93DA-0A8F81B7E380}"/>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8EDB9B47-354D-4966-A32A-FD214ED85E62}"/>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A5C9D1F-E3C3-424C-9822-49871FDC39F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CCACDDBB-4349-436F-9D2B-5259B989CC80}"/>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50C62CF-50F7-466C-B149-794F2B2F415B}"/>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FD9D5A0C-9F5E-4FB4-A1D5-30FE04012F9F}"/>
            </a:ext>
          </a:extLst>
        </xdr:cNvPr>
        <xdr:cNvCxnSpPr/>
      </xdr:nvCxnSpPr>
      <xdr:spPr>
        <a:xfrm flipV="1">
          <a:off x="14703424" y="6035802"/>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544BE9F4-2963-4D3D-8E6B-5D5F57FEC995}"/>
            </a:ext>
          </a:extLst>
        </xdr:cNvPr>
        <xdr:cNvSpPr txBox="1"/>
      </xdr:nvSpPr>
      <xdr:spPr>
        <a:xfrm>
          <a:off x="1474216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1FA7AE67-4746-4BD1-86F3-BA62FDA55CFD}"/>
            </a:ext>
          </a:extLst>
        </xdr:cNvPr>
        <xdr:cNvCxnSpPr/>
      </xdr:nvCxnSpPr>
      <xdr:spPr>
        <a:xfrm>
          <a:off x="1461135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BA0B71A-ECCE-4660-8526-692B20ABDE9E}"/>
            </a:ext>
          </a:extLst>
        </xdr:cNvPr>
        <xdr:cNvSpPr txBox="1"/>
      </xdr:nvSpPr>
      <xdr:spPr>
        <a:xfrm>
          <a:off x="1474216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9014D124-1BB9-4A7F-9AAC-277D383BC73C}"/>
            </a:ext>
          </a:extLst>
        </xdr:cNvPr>
        <xdr:cNvCxnSpPr/>
      </xdr:nvCxnSpPr>
      <xdr:spPr>
        <a:xfrm>
          <a:off x="14611350" y="603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B4AD3C27-3E7A-44FD-856C-DD2ED7A7E0BB}"/>
            </a:ext>
          </a:extLst>
        </xdr:cNvPr>
        <xdr:cNvSpPr txBox="1"/>
      </xdr:nvSpPr>
      <xdr:spPr>
        <a:xfrm>
          <a:off x="14742160" y="6360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941F711D-4656-4622-AFCE-CE6FD518F019}"/>
            </a:ext>
          </a:extLst>
        </xdr:cNvPr>
        <xdr:cNvSpPr/>
      </xdr:nvSpPr>
      <xdr:spPr>
        <a:xfrm>
          <a:off x="14649450" y="651687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BC3B72BE-3C58-404D-AD4F-2584BD91BBC0}"/>
            </a:ext>
          </a:extLst>
        </xdr:cNvPr>
        <xdr:cNvSpPr/>
      </xdr:nvSpPr>
      <xdr:spPr>
        <a:xfrm>
          <a:off x="13887450" y="654088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E8A34D1D-C0D9-46ED-8288-8ABA27EBFA69}"/>
            </a:ext>
          </a:extLst>
        </xdr:cNvPr>
        <xdr:cNvSpPr/>
      </xdr:nvSpPr>
      <xdr:spPr>
        <a:xfrm>
          <a:off x="13089890" y="651687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27C9EE8E-39B6-41E5-9B28-9728A0739DE6}"/>
            </a:ext>
          </a:extLst>
        </xdr:cNvPr>
        <xdr:cNvSpPr/>
      </xdr:nvSpPr>
      <xdr:spPr>
        <a:xfrm>
          <a:off x="12303760" y="65035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A3DE9B8B-8001-457C-87A6-398638B1384F}"/>
            </a:ext>
          </a:extLst>
        </xdr:cNvPr>
        <xdr:cNvSpPr/>
      </xdr:nvSpPr>
      <xdr:spPr>
        <a:xfrm>
          <a:off x="11487150" y="65035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2B43185-474D-4559-B469-3567AEB2A8E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3437A3D-47E9-48DA-807A-2C68DDB073F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4868249-DBDC-4798-A8CC-AE302418F37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1A6ACFD-BE7B-445F-ADFF-18325A83C6A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A589E75-6404-4B8A-92F1-AFC57101EBD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157988</xdr:rowOff>
    </xdr:from>
    <xdr:to>
      <xdr:col>85</xdr:col>
      <xdr:colOff>177800</xdr:colOff>
      <xdr:row>39</xdr:row>
      <xdr:rowOff>88138</xdr:rowOff>
    </xdr:to>
    <xdr:sp macro="" textlink="">
      <xdr:nvSpPr>
        <xdr:cNvPr id="431" name="楕円 430">
          <a:extLst>
            <a:ext uri="{FF2B5EF4-FFF2-40B4-BE49-F238E27FC236}">
              <a16:creationId xmlns:a16="http://schemas.microsoft.com/office/drawing/2014/main" id="{C0FEFC6F-6E2D-476B-8499-E8B092DC3926}"/>
            </a:ext>
          </a:extLst>
        </xdr:cNvPr>
        <xdr:cNvSpPr/>
      </xdr:nvSpPr>
      <xdr:spPr>
        <a:xfrm>
          <a:off x="14649450" y="66749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136415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9547AD1F-1214-4805-A891-C1C871CF38D6}"/>
            </a:ext>
          </a:extLst>
        </xdr:cNvPr>
        <xdr:cNvSpPr txBox="1"/>
      </xdr:nvSpPr>
      <xdr:spPr>
        <a:xfrm>
          <a:off x="14742160" y="664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109982</xdr:rowOff>
    </xdr:from>
    <xdr:to>
      <xdr:col>81</xdr:col>
      <xdr:colOff>101600</xdr:colOff>
      <xdr:row>39</xdr:row>
      <xdr:rowOff>40132</xdr:rowOff>
    </xdr:to>
    <xdr:sp macro="" textlink="">
      <xdr:nvSpPr>
        <xdr:cNvPr id="433" name="楕円 432">
          <a:extLst>
            <a:ext uri="{FF2B5EF4-FFF2-40B4-BE49-F238E27FC236}">
              <a16:creationId xmlns:a16="http://schemas.microsoft.com/office/drawing/2014/main" id="{B69406F0-E2B4-4807-BA06-E008C7584096}"/>
            </a:ext>
          </a:extLst>
        </xdr:cNvPr>
        <xdr:cNvSpPr/>
      </xdr:nvSpPr>
      <xdr:spPr>
        <a:xfrm>
          <a:off x="13887450" y="66231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160782</xdr:rowOff>
    </xdr:from>
    <xdr:to>
      <xdr:col>85</xdr:col>
      <xdr:colOff>127000</xdr:colOff>
      <xdr:row>39</xdr:row>
      <xdr:rowOff>37338</xdr:rowOff>
    </xdr:to>
    <xdr:cxnSp macro="">
      <xdr:nvCxnSpPr>
        <xdr:cNvPr id="434" name="直線コネクタ 433">
          <a:extLst>
            <a:ext uri="{FF2B5EF4-FFF2-40B4-BE49-F238E27FC236}">
              <a16:creationId xmlns:a16="http://schemas.microsoft.com/office/drawing/2014/main" id="{A29C463D-EF8C-41A3-AE52-1AD89928E443}"/>
            </a:ext>
          </a:extLst>
        </xdr:cNvPr>
        <xdr:cNvCxnSpPr/>
      </xdr:nvCxnSpPr>
      <xdr:spPr>
        <a:xfrm>
          <a:off x="13942060" y="6677787"/>
          <a:ext cx="762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35" name="楕円 434">
          <a:extLst>
            <a:ext uri="{FF2B5EF4-FFF2-40B4-BE49-F238E27FC236}">
              <a16:creationId xmlns:a16="http://schemas.microsoft.com/office/drawing/2014/main" id="{6A06B0B0-346C-42EB-9403-F50C5022AC28}"/>
            </a:ext>
          </a:extLst>
        </xdr:cNvPr>
        <xdr:cNvSpPr/>
      </xdr:nvSpPr>
      <xdr:spPr>
        <a:xfrm>
          <a:off x="13089890" y="65843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160782</xdr:rowOff>
    </xdr:to>
    <xdr:cxnSp macro="">
      <xdr:nvCxnSpPr>
        <xdr:cNvPr id="436" name="直線コネクタ 435">
          <a:extLst>
            <a:ext uri="{FF2B5EF4-FFF2-40B4-BE49-F238E27FC236}">
              <a16:creationId xmlns:a16="http://schemas.microsoft.com/office/drawing/2014/main" id="{180F5E8E-E8DB-4B0A-A845-8287294A360A}"/>
            </a:ext>
          </a:extLst>
        </xdr:cNvPr>
        <xdr:cNvCxnSpPr/>
      </xdr:nvCxnSpPr>
      <xdr:spPr>
        <a:xfrm>
          <a:off x="13144500" y="6638925"/>
          <a:ext cx="797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61976</xdr:rowOff>
    </xdr:from>
    <xdr:to>
      <xdr:col>72</xdr:col>
      <xdr:colOff>38100</xdr:colOff>
      <xdr:row>37</xdr:row>
      <xdr:rowOff>163576</xdr:rowOff>
    </xdr:to>
    <xdr:sp macro="" textlink="">
      <xdr:nvSpPr>
        <xdr:cNvPr id="437" name="楕円 436">
          <a:extLst>
            <a:ext uri="{FF2B5EF4-FFF2-40B4-BE49-F238E27FC236}">
              <a16:creationId xmlns:a16="http://schemas.microsoft.com/office/drawing/2014/main" id="{2F161BF5-AB81-450A-A8A5-DBD820A2F830}"/>
            </a:ext>
          </a:extLst>
        </xdr:cNvPr>
        <xdr:cNvSpPr/>
      </xdr:nvSpPr>
      <xdr:spPr>
        <a:xfrm>
          <a:off x="12303760" y="640181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112776</xdr:rowOff>
    </xdr:from>
    <xdr:to>
      <xdr:col>76</xdr:col>
      <xdr:colOff>114300</xdr:colOff>
      <xdr:row>38</xdr:row>
      <xdr:rowOff>121920</xdr:rowOff>
    </xdr:to>
    <xdr:cxnSp macro="">
      <xdr:nvCxnSpPr>
        <xdr:cNvPr id="438" name="直線コネクタ 437">
          <a:extLst>
            <a:ext uri="{FF2B5EF4-FFF2-40B4-BE49-F238E27FC236}">
              <a16:creationId xmlns:a16="http://schemas.microsoft.com/office/drawing/2014/main" id="{9395D1FA-F692-487C-8860-A37622549B62}"/>
            </a:ext>
          </a:extLst>
        </xdr:cNvPr>
        <xdr:cNvCxnSpPr/>
      </xdr:nvCxnSpPr>
      <xdr:spPr>
        <a:xfrm>
          <a:off x="12346940" y="6456426"/>
          <a:ext cx="79756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125984</xdr:rowOff>
    </xdr:from>
    <xdr:to>
      <xdr:col>67</xdr:col>
      <xdr:colOff>101600</xdr:colOff>
      <xdr:row>38</xdr:row>
      <xdr:rowOff>56135</xdr:rowOff>
    </xdr:to>
    <xdr:sp macro="" textlink="">
      <xdr:nvSpPr>
        <xdr:cNvPr id="439" name="楕円 438">
          <a:extLst>
            <a:ext uri="{FF2B5EF4-FFF2-40B4-BE49-F238E27FC236}">
              <a16:creationId xmlns:a16="http://schemas.microsoft.com/office/drawing/2014/main" id="{BBF8F143-2CED-4A8A-8441-E7C7C87D6A30}"/>
            </a:ext>
          </a:extLst>
        </xdr:cNvPr>
        <xdr:cNvSpPr/>
      </xdr:nvSpPr>
      <xdr:spPr>
        <a:xfrm>
          <a:off x="11487150" y="6473444"/>
          <a:ext cx="9779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112776</xdr:rowOff>
    </xdr:from>
    <xdr:to>
      <xdr:col>71</xdr:col>
      <xdr:colOff>177800</xdr:colOff>
      <xdr:row>38</xdr:row>
      <xdr:rowOff>5334</xdr:rowOff>
    </xdr:to>
    <xdr:cxnSp macro="">
      <xdr:nvCxnSpPr>
        <xdr:cNvPr id="440" name="直線コネクタ 439">
          <a:extLst>
            <a:ext uri="{FF2B5EF4-FFF2-40B4-BE49-F238E27FC236}">
              <a16:creationId xmlns:a16="http://schemas.microsoft.com/office/drawing/2014/main" id="{0E9CA6BF-EE58-4138-A127-5CDB1C8D962E}"/>
            </a:ext>
          </a:extLst>
        </xdr:cNvPr>
        <xdr:cNvCxnSpPr/>
      </xdr:nvCxnSpPr>
      <xdr:spPr>
        <a:xfrm flipV="1">
          <a:off x="11541760" y="6456426"/>
          <a:ext cx="80518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DB3B3693-3F2E-422A-A767-0E8B2C7E0A97}"/>
            </a:ext>
          </a:extLst>
        </xdr:cNvPr>
        <xdr:cNvSpPr txBox="1"/>
      </xdr:nvSpPr>
      <xdr:spPr>
        <a:xfrm>
          <a:off x="13738234" y="631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88405613-4F64-4379-AF3C-A8E4CCF53055}"/>
            </a:ext>
          </a:extLst>
        </xdr:cNvPr>
        <xdr:cNvSpPr txBox="1"/>
      </xdr:nvSpPr>
      <xdr:spPr>
        <a:xfrm>
          <a:off x="1295718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BDAC41B-C610-4201-8572-72B2B8E9461C}"/>
            </a:ext>
          </a:extLst>
        </xdr:cNvPr>
        <xdr:cNvSpPr txBox="1"/>
      </xdr:nvSpPr>
      <xdr:spPr>
        <a:xfrm>
          <a:off x="1217105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26F0CBC-CE49-4B43-BFB4-70787EA9F399}"/>
            </a:ext>
          </a:extLst>
        </xdr:cNvPr>
        <xdr:cNvSpPr txBox="1"/>
      </xdr:nvSpPr>
      <xdr:spPr>
        <a:xfrm>
          <a:off x="113544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31259</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7A332488-1CA2-47D2-8A24-2EB6A1703D60}"/>
            </a:ext>
          </a:extLst>
        </xdr:cNvPr>
        <xdr:cNvSpPr txBox="1"/>
      </xdr:nvSpPr>
      <xdr:spPr>
        <a:xfrm>
          <a:off x="13738234"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24C7B6A5-FBC4-4614-A1A6-E2D8AC75693D}"/>
            </a:ext>
          </a:extLst>
        </xdr:cNvPr>
        <xdr:cNvSpPr txBox="1"/>
      </xdr:nvSpPr>
      <xdr:spPr>
        <a:xfrm>
          <a:off x="1295718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8653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D338AFDB-F2B6-4858-81CD-DC1959B76453}"/>
            </a:ext>
          </a:extLst>
        </xdr:cNvPr>
        <xdr:cNvSpPr txBox="1"/>
      </xdr:nvSpPr>
      <xdr:spPr>
        <a:xfrm>
          <a:off x="12171054" y="618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72661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2A883F8-F3FD-4C3C-B9E2-54C83A3ACCE7}"/>
            </a:ext>
          </a:extLst>
        </xdr:cNvPr>
        <xdr:cNvSpPr txBox="1"/>
      </xdr:nvSpPr>
      <xdr:spPr>
        <a:xfrm>
          <a:off x="113544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F6AFF0F-262A-4B87-BC72-2B947461138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8DF718B-22F5-4799-B598-45FAD8CCD77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3CE70AB-89EB-4EAC-8D09-210D790C530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DBBFCA2-EFBC-482B-8F8F-BD5531F7A24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DDA46E7-1FED-428D-8967-C4361DC0217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D8A82CEE-6DE2-4605-BA6B-84CD7038447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8E53804-7F5A-4DAA-B731-DECC3D7E112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63B64E4-36EE-4FA2-ADA1-3303F131DF5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B016531-7EBC-4859-8C27-9AAA326A9BA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6833D45-120A-41EE-8687-E73F0021923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BF0152B5-DACF-45B2-9CFD-4F29CCA1F175}"/>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13FD75A8-EFBE-4B26-A0D3-6DD9B640CDC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EBE7169-DDC0-4F32-A9A5-7BA222AA880D}"/>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3009EE40-6AF7-46C8-89E3-32012214A7EF}"/>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9482BE22-0BFC-4372-A4EE-3F4A887A3DE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6560DCBA-58A3-4AEB-BBE9-4C99FD592DD2}"/>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EB0A6886-558A-41CE-9086-9CAB8398DFCD}"/>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75DDB6B3-235B-4EFA-8869-CADDB44EB84A}"/>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9BD3491A-DECB-4351-B4FA-1F25A5C78E59}"/>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17A65EE8-82F3-4937-A863-1C10D7F57331}"/>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490CEE1B-C497-491E-8F01-B25C9F2BB9A4}"/>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8A88FC1E-6D5E-42F8-ADC0-2551845F907B}"/>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E5F6A40-6BDC-4917-881E-AE7B11B8AC4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3BC39607-A565-415C-B8F1-95BAEBCFA68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268FD9F-EA6B-4F5D-915B-35573138F9B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FD960DEE-4D36-408E-9220-982079706052}"/>
            </a:ext>
          </a:extLst>
        </xdr:cNvPr>
        <xdr:cNvCxnSpPr/>
      </xdr:nvCxnSpPr>
      <xdr:spPr>
        <a:xfrm flipV="1">
          <a:off x="19947254" y="5799092"/>
          <a:ext cx="0" cy="1447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6F1B41F-FEEF-484C-A2C6-BDBB10374977}"/>
            </a:ext>
          </a:extLst>
        </xdr:cNvPr>
        <xdr:cNvSpPr txBox="1"/>
      </xdr:nvSpPr>
      <xdr:spPr>
        <a:xfrm>
          <a:off x="19985990" y="72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1F21F19A-C586-428D-8A50-4D54F962EE7A}"/>
            </a:ext>
          </a:extLst>
        </xdr:cNvPr>
        <xdr:cNvCxnSpPr/>
      </xdr:nvCxnSpPr>
      <xdr:spPr>
        <a:xfrm>
          <a:off x="198856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350718C-09E1-404A-B102-3C49028F78B2}"/>
            </a:ext>
          </a:extLst>
        </xdr:cNvPr>
        <xdr:cNvSpPr txBox="1"/>
      </xdr:nvSpPr>
      <xdr:spPr>
        <a:xfrm>
          <a:off x="19985990" y="5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0E8CC331-1C40-4BF4-9B67-0A07BD2AA826}"/>
            </a:ext>
          </a:extLst>
        </xdr:cNvPr>
        <xdr:cNvCxnSpPr/>
      </xdr:nvCxnSpPr>
      <xdr:spPr>
        <a:xfrm>
          <a:off x="19885660" y="5799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D27A34E-2101-4192-B5A2-6BB31E791C65}"/>
            </a:ext>
          </a:extLst>
        </xdr:cNvPr>
        <xdr:cNvSpPr txBox="1"/>
      </xdr:nvSpPr>
      <xdr:spPr>
        <a:xfrm>
          <a:off x="19985990" y="6677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7951F60D-8E2A-43F2-9EF8-C8C76A268F67}"/>
            </a:ext>
          </a:extLst>
        </xdr:cNvPr>
        <xdr:cNvSpPr/>
      </xdr:nvSpPr>
      <xdr:spPr>
        <a:xfrm>
          <a:off x="19904710" y="66991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CD6802A7-BA2C-41EB-96F2-89A32F54065F}"/>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89DC43A2-422A-4624-B114-D17856AC32AF}"/>
            </a:ext>
          </a:extLst>
        </xdr:cNvPr>
        <xdr:cNvSpPr/>
      </xdr:nvSpPr>
      <xdr:spPr>
        <a:xfrm>
          <a:off x="18345150" y="67794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7C2A159A-A596-44A7-B6D2-A4F3011110EA}"/>
            </a:ext>
          </a:extLst>
        </xdr:cNvPr>
        <xdr:cNvSpPr/>
      </xdr:nvSpPr>
      <xdr:spPr>
        <a:xfrm>
          <a:off x="17547590" y="678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FCFEA03E-C14D-479C-A0C4-0C157075EAE0}"/>
            </a:ext>
          </a:extLst>
        </xdr:cNvPr>
        <xdr:cNvSpPr/>
      </xdr:nvSpPr>
      <xdr:spPr>
        <a:xfrm>
          <a:off x="16761460" y="6778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5B0F5DD-79EB-4EC5-AE9B-7D45098607C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35A0F93-563C-44C3-B995-130BBD3E1C5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D7DEF9E-01D5-4165-9FBB-DD02BD6EDC2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D57418C-EFBA-4148-95B0-FE009719DEE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0171AC0-7BB0-4702-8FB0-260B5AD24E7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35197</xdr:rowOff>
    </xdr:from>
    <xdr:to>
      <xdr:col>116</xdr:col>
      <xdr:colOff>114300</xdr:colOff>
      <xdr:row>38</xdr:row>
      <xdr:rowOff>136797</xdr:rowOff>
    </xdr:to>
    <xdr:sp macro="" textlink="">
      <xdr:nvSpPr>
        <xdr:cNvPr id="490" name="楕円 489">
          <a:extLst>
            <a:ext uri="{FF2B5EF4-FFF2-40B4-BE49-F238E27FC236}">
              <a16:creationId xmlns:a16="http://schemas.microsoft.com/office/drawing/2014/main" id="{C85DA73A-1F5E-4763-8A2E-9FE7769446CF}"/>
            </a:ext>
          </a:extLst>
        </xdr:cNvPr>
        <xdr:cNvSpPr/>
      </xdr:nvSpPr>
      <xdr:spPr>
        <a:xfrm>
          <a:off x="19904710" y="65502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58074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13DB171-4161-40F7-858E-4A712A7F2F9D}"/>
            </a:ext>
          </a:extLst>
        </xdr:cNvPr>
        <xdr:cNvSpPr txBox="1"/>
      </xdr:nvSpPr>
      <xdr:spPr>
        <a:xfrm>
          <a:off x="19985990" y="63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31931</xdr:rowOff>
    </xdr:from>
    <xdr:to>
      <xdr:col>112</xdr:col>
      <xdr:colOff>38100</xdr:colOff>
      <xdr:row>38</xdr:row>
      <xdr:rowOff>133531</xdr:rowOff>
    </xdr:to>
    <xdr:sp macro="" textlink="">
      <xdr:nvSpPr>
        <xdr:cNvPr id="492" name="楕円 491">
          <a:extLst>
            <a:ext uri="{FF2B5EF4-FFF2-40B4-BE49-F238E27FC236}">
              <a16:creationId xmlns:a16="http://schemas.microsoft.com/office/drawing/2014/main" id="{7DAEF37D-2B3D-41E2-BF5B-375AEDBF5B15}"/>
            </a:ext>
          </a:extLst>
        </xdr:cNvPr>
        <xdr:cNvSpPr/>
      </xdr:nvSpPr>
      <xdr:spPr>
        <a:xfrm>
          <a:off x="19161760" y="654512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82731</xdr:rowOff>
    </xdr:from>
    <xdr:to>
      <xdr:col>116</xdr:col>
      <xdr:colOff>63500</xdr:colOff>
      <xdr:row>38</xdr:row>
      <xdr:rowOff>85997</xdr:rowOff>
    </xdr:to>
    <xdr:cxnSp macro="">
      <xdr:nvCxnSpPr>
        <xdr:cNvPr id="493" name="直線コネクタ 492">
          <a:extLst>
            <a:ext uri="{FF2B5EF4-FFF2-40B4-BE49-F238E27FC236}">
              <a16:creationId xmlns:a16="http://schemas.microsoft.com/office/drawing/2014/main" id="{0159492E-AE62-4F3B-8B8F-9E5DC96263D5}"/>
            </a:ext>
          </a:extLst>
        </xdr:cNvPr>
        <xdr:cNvCxnSpPr/>
      </xdr:nvCxnSpPr>
      <xdr:spPr>
        <a:xfrm>
          <a:off x="19204940" y="6599736"/>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35197</xdr:rowOff>
    </xdr:from>
    <xdr:to>
      <xdr:col>107</xdr:col>
      <xdr:colOff>101600</xdr:colOff>
      <xdr:row>38</xdr:row>
      <xdr:rowOff>136797</xdr:rowOff>
    </xdr:to>
    <xdr:sp macro="" textlink="">
      <xdr:nvSpPr>
        <xdr:cNvPr id="494" name="楕円 493">
          <a:extLst>
            <a:ext uri="{FF2B5EF4-FFF2-40B4-BE49-F238E27FC236}">
              <a16:creationId xmlns:a16="http://schemas.microsoft.com/office/drawing/2014/main" id="{D64B7273-2EFF-4547-83A9-EFD46FEBD9FF}"/>
            </a:ext>
          </a:extLst>
        </xdr:cNvPr>
        <xdr:cNvSpPr/>
      </xdr:nvSpPr>
      <xdr:spPr>
        <a:xfrm>
          <a:off x="18345150" y="65502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82731</xdr:rowOff>
    </xdr:from>
    <xdr:to>
      <xdr:col>111</xdr:col>
      <xdr:colOff>177800</xdr:colOff>
      <xdr:row>38</xdr:row>
      <xdr:rowOff>85997</xdr:rowOff>
    </xdr:to>
    <xdr:cxnSp macro="">
      <xdr:nvCxnSpPr>
        <xdr:cNvPr id="495" name="直線コネクタ 494">
          <a:extLst>
            <a:ext uri="{FF2B5EF4-FFF2-40B4-BE49-F238E27FC236}">
              <a16:creationId xmlns:a16="http://schemas.microsoft.com/office/drawing/2014/main" id="{72172AD3-AB46-4E1B-921C-DED8C701254F}"/>
            </a:ext>
          </a:extLst>
        </xdr:cNvPr>
        <xdr:cNvCxnSpPr/>
      </xdr:nvCxnSpPr>
      <xdr:spPr>
        <a:xfrm flipV="1">
          <a:off x="18399760" y="6599736"/>
          <a:ext cx="80518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61323</xdr:rowOff>
    </xdr:from>
    <xdr:to>
      <xdr:col>102</xdr:col>
      <xdr:colOff>165100</xdr:colOff>
      <xdr:row>38</xdr:row>
      <xdr:rowOff>162923</xdr:rowOff>
    </xdr:to>
    <xdr:sp macro="" textlink="">
      <xdr:nvSpPr>
        <xdr:cNvPr id="496" name="楕円 495">
          <a:extLst>
            <a:ext uri="{FF2B5EF4-FFF2-40B4-BE49-F238E27FC236}">
              <a16:creationId xmlns:a16="http://schemas.microsoft.com/office/drawing/2014/main" id="{3BCDB88D-D40D-4566-8AB7-EBDE474CF97F}"/>
            </a:ext>
          </a:extLst>
        </xdr:cNvPr>
        <xdr:cNvSpPr/>
      </xdr:nvSpPr>
      <xdr:spPr>
        <a:xfrm>
          <a:off x="17547590" y="657261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85997</xdr:rowOff>
    </xdr:from>
    <xdr:to>
      <xdr:col>107</xdr:col>
      <xdr:colOff>50800</xdr:colOff>
      <xdr:row>38</xdr:row>
      <xdr:rowOff>112123</xdr:rowOff>
    </xdr:to>
    <xdr:cxnSp macro="">
      <xdr:nvCxnSpPr>
        <xdr:cNvPr id="497" name="直線コネクタ 496">
          <a:extLst>
            <a:ext uri="{FF2B5EF4-FFF2-40B4-BE49-F238E27FC236}">
              <a16:creationId xmlns:a16="http://schemas.microsoft.com/office/drawing/2014/main" id="{04FE1656-F186-43A7-A9DB-9A47A03F028E}"/>
            </a:ext>
          </a:extLst>
        </xdr:cNvPr>
        <xdr:cNvCxnSpPr/>
      </xdr:nvCxnSpPr>
      <xdr:spPr>
        <a:xfrm flipV="1">
          <a:off x="17602200" y="6603002"/>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64588</xdr:rowOff>
    </xdr:from>
    <xdr:to>
      <xdr:col>98</xdr:col>
      <xdr:colOff>38100</xdr:colOff>
      <xdr:row>38</xdr:row>
      <xdr:rowOff>166188</xdr:rowOff>
    </xdr:to>
    <xdr:sp macro="" textlink="">
      <xdr:nvSpPr>
        <xdr:cNvPr id="498" name="楕円 497">
          <a:extLst>
            <a:ext uri="{FF2B5EF4-FFF2-40B4-BE49-F238E27FC236}">
              <a16:creationId xmlns:a16="http://schemas.microsoft.com/office/drawing/2014/main" id="{00509FD0-5DF2-42FF-A238-4A6F8C18BB20}"/>
            </a:ext>
          </a:extLst>
        </xdr:cNvPr>
        <xdr:cNvSpPr/>
      </xdr:nvSpPr>
      <xdr:spPr>
        <a:xfrm>
          <a:off x="16761460" y="657587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112123</xdr:rowOff>
    </xdr:from>
    <xdr:to>
      <xdr:col>102</xdr:col>
      <xdr:colOff>114300</xdr:colOff>
      <xdr:row>38</xdr:row>
      <xdr:rowOff>115388</xdr:rowOff>
    </xdr:to>
    <xdr:cxnSp macro="">
      <xdr:nvCxnSpPr>
        <xdr:cNvPr id="499" name="直線コネクタ 498">
          <a:extLst>
            <a:ext uri="{FF2B5EF4-FFF2-40B4-BE49-F238E27FC236}">
              <a16:creationId xmlns:a16="http://schemas.microsoft.com/office/drawing/2014/main" id="{9647E039-6B9E-42DD-A5AA-7D89458D6C2C}"/>
            </a:ext>
          </a:extLst>
        </xdr:cNvPr>
        <xdr:cNvCxnSpPr/>
      </xdr:nvCxnSpPr>
      <xdr:spPr>
        <a:xfrm flipV="1">
          <a:off x="16804640" y="6627223"/>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7376BEF-7F85-4BA0-AB5D-D9AD750451D8}"/>
            </a:ext>
          </a:extLst>
        </xdr:cNvPr>
        <xdr:cNvSpPr txBox="1"/>
      </xdr:nvSpPr>
      <xdr:spPr>
        <a:xfrm>
          <a:off x="18982132" y="687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19E5405-FD3A-42D5-8324-710FA6D7FE7F}"/>
            </a:ext>
          </a:extLst>
        </xdr:cNvPr>
        <xdr:cNvSpPr txBox="1"/>
      </xdr:nvSpPr>
      <xdr:spPr>
        <a:xfrm>
          <a:off x="18182032" y="68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20F90828-4090-4026-86DF-02F25E30296C}"/>
            </a:ext>
          </a:extLst>
        </xdr:cNvPr>
        <xdr:cNvSpPr txBox="1"/>
      </xdr:nvSpPr>
      <xdr:spPr>
        <a:xfrm>
          <a:off x="17384472"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1EA13C3-615E-476D-8602-AB463D70E1DF}"/>
            </a:ext>
          </a:extLst>
        </xdr:cNvPr>
        <xdr:cNvSpPr txBox="1"/>
      </xdr:nvSpPr>
      <xdr:spPr>
        <a:xfrm>
          <a:off x="16588817" y="68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150058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5C2E6A6-1C5D-4849-9111-9FFE62583F0C}"/>
            </a:ext>
          </a:extLst>
        </xdr:cNvPr>
        <xdr:cNvSpPr txBox="1"/>
      </xdr:nvSpPr>
      <xdr:spPr>
        <a:xfrm>
          <a:off x="18982132"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F880E6D-CE51-4F6F-B9CC-639636766633}"/>
            </a:ext>
          </a:extLst>
        </xdr:cNvPr>
        <xdr:cNvSpPr txBox="1"/>
      </xdr:nvSpPr>
      <xdr:spPr>
        <a:xfrm>
          <a:off x="18182032"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8000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F95D96E-CCE1-453C-8EAA-3A031DB36AB4}"/>
            </a:ext>
          </a:extLst>
        </xdr:cNvPr>
        <xdr:cNvSpPr txBox="1"/>
      </xdr:nvSpPr>
      <xdr:spPr>
        <a:xfrm>
          <a:off x="17384472" y="6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11266</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D7BCE63-43F4-45B7-96AC-9CC88DE29390}"/>
            </a:ext>
          </a:extLst>
        </xdr:cNvPr>
        <xdr:cNvSpPr txBox="1"/>
      </xdr:nvSpPr>
      <xdr:spPr>
        <a:xfrm>
          <a:off x="16588817" y="635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6B93FA2A-66B1-4B26-8975-170C24F6C7F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0D2DD0E-CDF2-4E3D-9D71-174A12DBEED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1978906-DA9C-4AA5-BC43-C292F5B97AA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27165343-924D-47A1-8C24-E94D69EE49B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CDF21AB-1148-4ACF-A88E-181C59BF455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EDCFF6E-7483-4EFD-8127-F41087E6024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CAEEB0C-032B-413F-A9B4-EB59EA5FAAD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53CAA6D-1AEF-4FE9-874A-ABD85021B77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95E6C17-5A8A-401C-AC33-3D22A777FCA6}"/>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CF0D6F15-2F73-4887-8701-67A191F73B6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5B80AF9-B9B5-40EF-892F-CD03B2D1E61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F7D42A80-D342-4EF2-B087-6EB307A64876}"/>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20ED4C20-0A3C-4C09-9602-3659020646AA}"/>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42EC15B6-0B9C-4889-B00D-218498EB4225}"/>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128F020F-374E-4B5D-86B2-FEB24C7E8373}"/>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B7266C05-0C58-472B-8545-2AF670B9B8BD}"/>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FDDF10B7-EA9E-4718-9D07-B28FC765D47F}"/>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5412DD29-7E16-4752-A6E0-D34231C76353}"/>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F1014221-5377-47A5-A188-637246200C96}"/>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71D5AE81-383E-4C24-8C67-DE6E95B093FE}"/>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36E4AB90-EB77-461B-A987-BDAC94DEC65B}"/>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D1D0D085-91AF-4552-8A2C-175C9F8964FD}"/>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C248BEC-CD4E-40F3-9F25-88CB3A68A2F3}"/>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301F194-A68D-49C6-8C63-62905489BC6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D1BF7852-73C9-4A73-8B55-329A70BE85B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C91925DB-711B-4215-B081-5A86D2A3596B}"/>
            </a:ext>
          </a:extLst>
        </xdr:cNvPr>
        <xdr:cNvCxnSpPr/>
      </xdr:nvCxnSpPr>
      <xdr:spPr>
        <a:xfrm flipV="1">
          <a:off x="14703424" y="9677944"/>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FFC305A0-73BA-4243-A54C-D84C6F0F9601}"/>
            </a:ext>
          </a:extLst>
        </xdr:cNvPr>
        <xdr:cNvSpPr txBox="1"/>
      </xdr:nvSpPr>
      <xdr:spPr>
        <a:xfrm>
          <a:off x="14742160"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54D8C278-3064-407C-96ED-58A9C864A2F7}"/>
            </a:ext>
          </a:extLst>
        </xdr:cNvPr>
        <xdr:cNvCxnSpPr/>
      </xdr:nvCxnSpPr>
      <xdr:spPr>
        <a:xfrm>
          <a:off x="14611350" y="10894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E1E7A028-E160-42DA-A898-43B752D8A6ED}"/>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8C0A9961-4CA4-492E-B663-E576D4C2E9BF}"/>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7F22BD86-DF7F-4FD2-BF41-D7E6F02B6155}"/>
            </a:ext>
          </a:extLst>
        </xdr:cNvPr>
        <xdr:cNvSpPr txBox="1"/>
      </xdr:nvSpPr>
      <xdr:spPr>
        <a:xfrm>
          <a:off x="14742160" y="1038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D86F673A-2D72-45BD-83BD-2746DE8C0479}"/>
            </a:ext>
          </a:extLst>
        </xdr:cNvPr>
        <xdr:cNvSpPr/>
      </xdr:nvSpPr>
      <xdr:spPr>
        <a:xfrm>
          <a:off x="14649450" y="1041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91BD854B-DE4F-4517-807A-39ECD6F3C3AB}"/>
            </a:ext>
          </a:extLst>
        </xdr:cNvPr>
        <xdr:cNvSpPr/>
      </xdr:nvSpPr>
      <xdr:spPr>
        <a:xfrm>
          <a:off x="13887450" y="1038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75BB128A-5D3F-4657-8DE5-79C5B60B8A46}"/>
            </a:ext>
          </a:extLst>
        </xdr:cNvPr>
        <xdr:cNvSpPr/>
      </xdr:nvSpPr>
      <xdr:spPr>
        <a:xfrm>
          <a:off x="13089890" y="103788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411056F3-B2CA-4252-BFF5-2A9AE1B52742}"/>
            </a:ext>
          </a:extLst>
        </xdr:cNvPr>
        <xdr:cNvSpPr/>
      </xdr:nvSpPr>
      <xdr:spPr>
        <a:xfrm>
          <a:off x="12303760" y="1037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B7F1317D-892D-4500-9E0C-57FE6BD1117F}"/>
            </a:ext>
          </a:extLst>
        </xdr:cNvPr>
        <xdr:cNvSpPr/>
      </xdr:nvSpPr>
      <xdr:spPr>
        <a:xfrm>
          <a:off x="11487150" y="103551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5E9E451-4CE9-4701-AEC0-54703B8F03F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80FF283-995B-477C-AC30-B5B37725B3E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7847564-FCF3-4EF0-9CA7-AB288FBFA27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38CD2DC-1E51-4315-886E-B1165570788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DF02833-67BA-4723-BB4C-F418CDA4751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9" name="楕円 548">
          <a:extLst>
            <a:ext uri="{FF2B5EF4-FFF2-40B4-BE49-F238E27FC236}">
              <a16:creationId xmlns:a16="http://schemas.microsoft.com/office/drawing/2014/main" id="{2FC7D22A-9560-41C9-848B-F643DE000056}"/>
            </a:ext>
          </a:extLst>
        </xdr:cNvPr>
        <xdr:cNvSpPr/>
      </xdr:nvSpPr>
      <xdr:spPr>
        <a:xfrm>
          <a:off x="14649450" y="102985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32493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282C845A-634F-4085-BF55-9CE8F2A6886B}"/>
            </a:ext>
          </a:extLst>
        </xdr:cNvPr>
        <xdr:cNvSpPr txBox="1"/>
      </xdr:nvSpPr>
      <xdr:spPr>
        <a:xfrm>
          <a:off x="14742160" y="1014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551" name="楕円 550">
          <a:extLst>
            <a:ext uri="{FF2B5EF4-FFF2-40B4-BE49-F238E27FC236}">
              <a16:creationId xmlns:a16="http://schemas.microsoft.com/office/drawing/2014/main" id="{340FAE4A-0CE7-4951-A58A-C1286FB0A07C}"/>
            </a:ext>
          </a:extLst>
        </xdr:cNvPr>
        <xdr:cNvSpPr/>
      </xdr:nvSpPr>
      <xdr:spPr>
        <a:xfrm>
          <a:off x="13887450" y="102587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60416</xdr:rowOff>
    </xdr:to>
    <xdr:cxnSp macro="">
      <xdr:nvCxnSpPr>
        <xdr:cNvPr id="552" name="直線コネクタ 551">
          <a:extLst>
            <a:ext uri="{FF2B5EF4-FFF2-40B4-BE49-F238E27FC236}">
              <a16:creationId xmlns:a16="http://schemas.microsoft.com/office/drawing/2014/main" id="{87E7CADD-51E7-49CB-BB0F-360D1B221F49}"/>
            </a:ext>
          </a:extLst>
        </xdr:cNvPr>
        <xdr:cNvCxnSpPr/>
      </xdr:nvCxnSpPr>
      <xdr:spPr>
        <a:xfrm>
          <a:off x="13942060" y="10307683"/>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53" name="楕円 552">
          <a:extLst>
            <a:ext uri="{FF2B5EF4-FFF2-40B4-BE49-F238E27FC236}">
              <a16:creationId xmlns:a16="http://schemas.microsoft.com/office/drawing/2014/main" id="{C279C41A-0BD1-4B6F-A5F3-39D00CAF3B4D}"/>
            </a:ext>
          </a:extLst>
        </xdr:cNvPr>
        <xdr:cNvSpPr/>
      </xdr:nvSpPr>
      <xdr:spPr>
        <a:xfrm>
          <a:off x="13089890" y="102740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35923</xdr:rowOff>
    </xdr:to>
    <xdr:cxnSp macro="">
      <xdr:nvCxnSpPr>
        <xdr:cNvPr id="554" name="直線コネクタ 553">
          <a:extLst>
            <a:ext uri="{FF2B5EF4-FFF2-40B4-BE49-F238E27FC236}">
              <a16:creationId xmlns:a16="http://schemas.microsoft.com/office/drawing/2014/main" id="{36612661-6BEC-4DB4-A62E-2D48383EF93E}"/>
            </a:ext>
          </a:extLst>
        </xdr:cNvPr>
        <xdr:cNvCxnSpPr/>
      </xdr:nvCxnSpPr>
      <xdr:spPr>
        <a:xfrm flipV="1">
          <a:off x="13144500" y="10307683"/>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102688</xdr:rowOff>
    </xdr:from>
    <xdr:to>
      <xdr:col>72</xdr:col>
      <xdr:colOff>38100</xdr:colOff>
      <xdr:row>60</xdr:row>
      <xdr:rowOff>32838</xdr:rowOff>
    </xdr:to>
    <xdr:sp macro="" textlink="">
      <xdr:nvSpPr>
        <xdr:cNvPr id="555" name="楕円 554">
          <a:extLst>
            <a:ext uri="{FF2B5EF4-FFF2-40B4-BE49-F238E27FC236}">
              <a16:creationId xmlns:a16="http://schemas.microsoft.com/office/drawing/2014/main" id="{B0D3D21E-26B9-43E9-BB73-CD5D5A211326}"/>
            </a:ext>
          </a:extLst>
        </xdr:cNvPr>
        <xdr:cNvSpPr/>
      </xdr:nvSpPr>
      <xdr:spPr>
        <a:xfrm>
          <a:off x="12303760" y="102144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153488</xdr:rowOff>
    </xdr:from>
    <xdr:to>
      <xdr:col>76</xdr:col>
      <xdr:colOff>114300</xdr:colOff>
      <xdr:row>60</xdr:row>
      <xdr:rowOff>35923</xdr:rowOff>
    </xdr:to>
    <xdr:cxnSp macro="">
      <xdr:nvCxnSpPr>
        <xdr:cNvPr id="556" name="直線コネクタ 555">
          <a:extLst>
            <a:ext uri="{FF2B5EF4-FFF2-40B4-BE49-F238E27FC236}">
              <a16:creationId xmlns:a16="http://schemas.microsoft.com/office/drawing/2014/main" id="{6C0D649F-E4C8-40C5-9860-C7B389D7DE2C}"/>
            </a:ext>
          </a:extLst>
        </xdr:cNvPr>
        <xdr:cNvCxnSpPr/>
      </xdr:nvCxnSpPr>
      <xdr:spPr>
        <a:xfrm>
          <a:off x="12346940" y="10269038"/>
          <a:ext cx="79756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68399</xdr:rowOff>
    </xdr:from>
    <xdr:to>
      <xdr:col>67</xdr:col>
      <xdr:colOff>101600</xdr:colOff>
      <xdr:row>59</xdr:row>
      <xdr:rowOff>169999</xdr:rowOff>
    </xdr:to>
    <xdr:sp macro="" textlink="">
      <xdr:nvSpPr>
        <xdr:cNvPr id="557" name="楕円 556">
          <a:extLst>
            <a:ext uri="{FF2B5EF4-FFF2-40B4-BE49-F238E27FC236}">
              <a16:creationId xmlns:a16="http://schemas.microsoft.com/office/drawing/2014/main" id="{A9378DB4-676E-4F15-A169-F600ADE76C97}"/>
            </a:ext>
          </a:extLst>
        </xdr:cNvPr>
        <xdr:cNvSpPr/>
      </xdr:nvSpPr>
      <xdr:spPr>
        <a:xfrm>
          <a:off x="11487150" y="101820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119199</xdr:rowOff>
    </xdr:from>
    <xdr:to>
      <xdr:col>71</xdr:col>
      <xdr:colOff>177800</xdr:colOff>
      <xdr:row>59</xdr:row>
      <xdr:rowOff>153488</xdr:rowOff>
    </xdr:to>
    <xdr:cxnSp macro="">
      <xdr:nvCxnSpPr>
        <xdr:cNvPr id="558" name="直線コネクタ 557">
          <a:extLst>
            <a:ext uri="{FF2B5EF4-FFF2-40B4-BE49-F238E27FC236}">
              <a16:creationId xmlns:a16="http://schemas.microsoft.com/office/drawing/2014/main" id="{0B66438A-E71A-46A9-B88F-0E74A5852417}"/>
            </a:ext>
          </a:extLst>
        </xdr:cNvPr>
        <xdr:cNvCxnSpPr/>
      </xdr:nvCxnSpPr>
      <xdr:spPr>
        <a:xfrm>
          <a:off x="11541760" y="10236654"/>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13DAD81A-FC54-4B6F-818C-9BA612D3D4D9}"/>
            </a:ext>
          </a:extLst>
        </xdr:cNvPr>
        <xdr:cNvSpPr txBox="1"/>
      </xdr:nvSpPr>
      <xdr:spPr>
        <a:xfrm>
          <a:off x="1373823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6565F85E-71A7-4DEB-839E-B83CA294BA86}"/>
            </a:ext>
          </a:extLst>
        </xdr:cNvPr>
        <xdr:cNvSpPr txBox="1"/>
      </xdr:nvSpPr>
      <xdr:spPr>
        <a:xfrm>
          <a:off x="1295718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9D0412BD-A646-48E8-BDD8-68F14BA500B9}"/>
            </a:ext>
          </a:extLst>
        </xdr:cNvPr>
        <xdr:cNvSpPr txBox="1"/>
      </xdr:nvSpPr>
      <xdr:spPr>
        <a:xfrm>
          <a:off x="1217105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301CC007-DB4B-481E-99BD-846AE14885B9}"/>
            </a:ext>
          </a:extLst>
        </xdr:cNvPr>
        <xdr:cNvSpPr txBox="1"/>
      </xdr:nvSpPr>
      <xdr:spPr>
        <a:xfrm>
          <a:off x="1135444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91820</xdr:rowOff>
    </xdr:from>
    <xdr:ext cx="405111" cy="259045"/>
    <xdr:sp macro="" textlink="">
      <xdr:nvSpPr>
        <xdr:cNvPr id="563" name="n_1mainValue【学校施設】&#10;有形固定資産減価償却率">
          <a:extLst>
            <a:ext uri="{FF2B5EF4-FFF2-40B4-BE49-F238E27FC236}">
              <a16:creationId xmlns:a16="http://schemas.microsoft.com/office/drawing/2014/main" id="{A2B96DA8-18EC-4255-86BD-9871CF57903C}"/>
            </a:ext>
          </a:extLst>
        </xdr:cNvPr>
        <xdr:cNvSpPr txBox="1"/>
      </xdr:nvSpPr>
      <xdr:spPr>
        <a:xfrm>
          <a:off x="13738234" y="1003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103250</xdr:rowOff>
    </xdr:from>
    <xdr:ext cx="405111" cy="259045"/>
    <xdr:sp macro="" textlink="">
      <xdr:nvSpPr>
        <xdr:cNvPr id="564" name="n_2mainValue【学校施設】&#10;有形固定資産減価償却率">
          <a:extLst>
            <a:ext uri="{FF2B5EF4-FFF2-40B4-BE49-F238E27FC236}">
              <a16:creationId xmlns:a16="http://schemas.microsoft.com/office/drawing/2014/main" id="{385AA98D-6289-4232-AAE3-0FAE7C6A0DFA}"/>
            </a:ext>
          </a:extLst>
        </xdr:cNvPr>
        <xdr:cNvSpPr txBox="1"/>
      </xdr:nvSpPr>
      <xdr:spPr>
        <a:xfrm>
          <a:off x="12957184" y="100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49365</xdr:rowOff>
    </xdr:from>
    <xdr:ext cx="405111" cy="259045"/>
    <xdr:sp macro="" textlink="">
      <xdr:nvSpPr>
        <xdr:cNvPr id="565" name="n_3mainValue【学校施設】&#10;有形固定資産減価償却率">
          <a:extLst>
            <a:ext uri="{FF2B5EF4-FFF2-40B4-BE49-F238E27FC236}">
              <a16:creationId xmlns:a16="http://schemas.microsoft.com/office/drawing/2014/main" id="{DC934821-6B3F-41D1-AC0A-728F62FB3775}"/>
            </a:ext>
          </a:extLst>
        </xdr:cNvPr>
        <xdr:cNvSpPr txBox="1"/>
      </xdr:nvSpPr>
      <xdr:spPr>
        <a:xfrm>
          <a:off x="12171054" y="999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6" name="n_4mainValue【学校施設】&#10;有形固定資産減価償却率">
          <a:extLst>
            <a:ext uri="{FF2B5EF4-FFF2-40B4-BE49-F238E27FC236}">
              <a16:creationId xmlns:a16="http://schemas.microsoft.com/office/drawing/2014/main" id="{6672F227-8F7A-459B-9C44-124F21B9DFFE}"/>
            </a:ext>
          </a:extLst>
        </xdr:cNvPr>
        <xdr:cNvSpPr txBox="1"/>
      </xdr:nvSpPr>
      <xdr:spPr>
        <a:xfrm>
          <a:off x="1135444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8A6CD66-1372-4514-94B6-EFD62FBEC70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BB00F57-3DE9-4738-B7AB-09DD80CE0C1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217DA536-795B-42D5-A2CE-72DA498400C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F533A8AD-9837-4D5E-A2DC-8133CD08B81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580E32C-FAD3-4C35-8F2C-2984B93BFBE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89D848F-B566-4569-9951-B38D03CD9EE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266D08A-9B48-4FAD-A357-111EDC3C9C3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9BCD0D2-C20D-45A5-8EC4-23390C002D8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23F6A585-4E6B-4713-A1EE-45CEC0C0914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2DD7B80-AE7C-4A58-B6DE-1F54A6B10A1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8FF7BD3C-6D0D-48DA-83F7-3E04A2B63D92}"/>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F0B9CF63-7B87-4ADC-92CC-5A2702C31D8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3E96086E-4B4E-4298-816D-A36EFB956A4D}"/>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CDF2795D-1C25-4BE8-9223-B80B3ED2F983}"/>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2F26F793-9B5E-40DB-8AE2-EA3FCDA2EBFD}"/>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EE24FD8C-1EF8-4D20-901B-2D076925C72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9D856742-765A-4E95-A212-952E86683018}"/>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ABC115CF-F75F-4376-82DF-2569089EF152}"/>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51FB6A47-827F-416E-A79C-9AFE470F3683}"/>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1716584-1F0B-43EC-BF2F-2BB9CE25148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0E5C3A0-F033-44BC-A548-8832A605A3F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33EDB41-D576-4C76-825B-4DD0F855CE7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28FFEC8A-F8A1-477A-99C5-6EF27268742A}"/>
            </a:ext>
          </a:extLst>
        </xdr:cNvPr>
        <xdr:cNvCxnSpPr/>
      </xdr:nvCxnSpPr>
      <xdr:spPr>
        <a:xfrm flipV="1">
          <a:off x="19947254" y="9840239"/>
          <a:ext cx="0" cy="111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BAF17F2C-D315-4C56-A659-E2F4E75463C0}"/>
            </a:ext>
          </a:extLst>
        </xdr:cNvPr>
        <xdr:cNvSpPr txBox="1"/>
      </xdr:nvSpPr>
      <xdr:spPr>
        <a:xfrm>
          <a:off x="19985990" y="109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5A0252D4-7349-4CD1-852F-4FC73E1CE6B5}"/>
            </a:ext>
          </a:extLst>
        </xdr:cNvPr>
        <xdr:cNvCxnSpPr/>
      </xdr:nvCxnSpPr>
      <xdr:spPr>
        <a:xfrm>
          <a:off x="19885660" y="10959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699F2DDF-A3BE-4D9C-A06A-2955768BB0C7}"/>
            </a:ext>
          </a:extLst>
        </xdr:cNvPr>
        <xdr:cNvSpPr txBox="1"/>
      </xdr:nvSpPr>
      <xdr:spPr>
        <a:xfrm>
          <a:off x="19985990" y="96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EB3F50A5-949B-464B-97BE-275B81A27026}"/>
            </a:ext>
          </a:extLst>
        </xdr:cNvPr>
        <xdr:cNvCxnSpPr/>
      </xdr:nvCxnSpPr>
      <xdr:spPr>
        <a:xfrm>
          <a:off x="19885660" y="9840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7C099D0F-1FB8-4619-86EA-BD68AB4F316A}"/>
            </a:ext>
          </a:extLst>
        </xdr:cNvPr>
        <xdr:cNvSpPr txBox="1"/>
      </xdr:nvSpPr>
      <xdr:spPr>
        <a:xfrm>
          <a:off x="19985990" y="10318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12A9C337-BC79-4C6F-AFC3-DFF5A93B4C45}"/>
            </a:ext>
          </a:extLst>
        </xdr:cNvPr>
        <xdr:cNvSpPr/>
      </xdr:nvSpPr>
      <xdr:spPr>
        <a:xfrm>
          <a:off x="19904710" y="104708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BECFF165-11FB-40C8-AECD-5AFA5B6B8F40}"/>
            </a:ext>
          </a:extLst>
        </xdr:cNvPr>
        <xdr:cNvSpPr/>
      </xdr:nvSpPr>
      <xdr:spPr>
        <a:xfrm>
          <a:off x="19161760" y="1055639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A04B1DC8-264F-452E-A5E4-BB3CBB94D512}"/>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4A655B8D-1441-4798-AAF2-96A3DD1B06D8}"/>
            </a:ext>
          </a:extLst>
        </xdr:cNvPr>
        <xdr:cNvSpPr/>
      </xdr:nvSpPr>
      <xdr:spPr>
        <a:xfrm>
          <a:off x="17547590" y="105639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6E64EFBF-2FCA-4462-8E28-E42A551F95A4}"/>
            </a:ext>
          </a:extLst>
        </xdr:cNvPr>
        <xdr:cNvSpPr/>
      </xdr:nvSpPr>
      <xdr:spPr>
        <a:xfrm>
          <a:off x="16761460" y="1059205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C04A8F7-39F8-4A2B-AA35-D8666B73037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4663AE8-558F-447B-9A3E-E0D3BDD32E9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E9157B5-35A7-4245-975A-A935099B5DC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7D172F9-D2D6-4BF3-BBC4-ACC0EEE62AF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A43C6F4-1779-4493-8A4E-EB60EAE0971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29667</xdr:rowOff>
    </xdr:from>
    <xdr:to>
      <xdr:col>116</xdr:col>
      <xdr:colOff>114300</xdr:colOff>
      <xdr:row>62</xdr:row>
      <xdr:rowOff>131267</xdr:rowOff>
    </xdr:to>
    <xdr:sp macro="" textlink="">
      <xdr:nvSpPr>
        <xdr:cNvPr id="605" name="楕円 604">
          <a:extLst>
            <a:ext uri="{FF2B5EF4-FFF2-40B4-BE49-F238E27FC236}">
              <a16:creationId xmlns:a16="http://schemas.microsoft.com/office/drawing/2014/main" id="{EDECB08D-60C2-46A4-BF1B-9464290CE262}"/>
            </a:ext>
          </a:extLst>
        </xdr:cNvPr>
        <xdr:cNvSpPr/>
      </xdr:nvSpPr>
      <xdr:spPr>
        <a:xfrm>
          <a:off x="19904710" y="106576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8094</xdr:rowOff>
    </xdr:from>
    <xdr:ext cx="469744" cy="259045"/>
    <xdr:sp macro="" textlink="">
      <xdr:nvSpPr>
        <xdr:cNvPr id="606" name="【学校施設】&#10;一人当たり面積該当値テキスト">
          <a:extLst>
            <a:ext uri="{FF2B5EF4-FFF2-40B4-BE49-F238E27FC236}">
              <a16:creationId xmlns:a16="http://schemas.microsoft.com/office/drawing/2014/main" id="{CECBA791-2BD7-40E9-A39E-17EFB602E6F5}"/>
            </a:ext>
          </a:extLst>
        </xdr:cNvPr>
        <xdr:cNvSpPr txBox="1"/>
      </xdr:nvSpPr>
      <xdr:spPr>
        <a:xfrm>
          <a:off x="19985990" y="106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607" name="楕円 606">
          <a:extLst>
            <a:ext uri="{FF2B5EF4-FFF2-40B4-BE49-F238E27FC236}">
              <a16:creationId xmlns:a16="http://schemas.microsoft.com/office/drawing/2014/main" id="{32B71C0C-BEBB-46B1-A119-0EBB445A5619}"/>
            </a:ext>
          </a:extLst>
        </xdr:cNvPr>
        <xdr:cNvSpPr/>
      </xdr:nvSpPr>
      <xdr:spPr>
        <a:xfrm>
          <a:off x="19161760" y="1062398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42976</xdr:rowOff>
    </xdr:from>
    <xdr:to>
      <xdr:col>116</xdr:col>
      <xdr:colOff>63500</xdr:colOff>
      <xdr:row>62</xdr:row>
      <xdr:rowOff>80467</xdr:rowOff>
    </xdr:to>
    <xdr:cxnSp macro="">
      <xdr:nvCxnSpPr>
        <xdr:cNvPr id="608" name="直線コネクタ 607">
          <a:extLst>
            <a:ext uri="{FF2B5EF4-FFF2-40B4-BE49-F238E27FC236}">
              <a16:creationId xmlns:a16="http://schemas.microsoft.com/office/drawing/2014/main" id="{E8D59BE6-2A1D-4BB4-93A1-89F7270A33B4}"/>
            </a:ext>
          </a:extLst>
        </xdr:cNvPr>
        <xdr:cNvCxnSpPr/>
      </xdr:nvCxnSpPr>
      <xdr:spPr>
        <a:xfrm>
          <a:off x="19204940" y="10674781"/>
          <a:ext cx="74295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165913</xdr:rowOff>
    </xdr:from>
    <xdr:to>
      <xdr:col>107</xdr:col>
      <xdr:colOff>101600</xdr:colOff>
      <xdr:row>62</xdr:row>
      <xdr:rowOff>96063</xdr:rowOff>
    </xdr:to>
    <xdr:sp macro="" textlink="">
      <xdr:nvSpPr>
        <xdr:cNvPr id="609" name="楕円 608">
          <a:extLst>
            <a:ext uri="{FF2B5EF4-FFF2-40B4-BE49-F238E27FC236}">
              <a16:creationId xmlns:a16="http://schemas.microsoft.com/office/drawing/2014/main" id="{D8FDF00F-FDC7-4C89-B11C-27C184CBB3A6}"/>
            </a:ext>
          </a:extLst>
        </xdr:cNvPr>
        <xdr:cNvSpPr/>
      </xdr:nvSpPr>
      <xdr:spPr>
        <a:xfrm>
          <a:off x="18345150" y="1062817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42976</xdr:rowOff>
    </xdr:from>
    <xdr:to>
      <xdr:col>111</xdr:col>
      <xdr:colOff>177800</xdr:colOff>
      <xdr:row>62</xdr:row>
      <xdr:rowOff>45263</xdr:rowOff>
    </xdr:to>
    <xdr:cxnSp macro="">
      <xdr:nvCxnSpPr>
        <xdr:cNvPr id="610" name="直線コネクタ 609">
          <a:extLst>
            <a:ext uri="{FF2B5EF4-FFF2-40B4-BE49-F238E27FC236}">
              <a16:creationId xmlns:a16="http://schemas.microsoft.com/office/drawing/2014/main" id="{4CFCE431-78B0-4E6A-82C7-F8D78C3CA34A}"/>
            </a:ext>
          </a:extLst>
        </xdr:cNvPr>
        <xdr:cNvCxnSpPr/>
      </xdr:nvCxnSpPr>
      <xdr:spPr>
        <a:xfrm flipV="1">
          <a:off x="18399760" y="10674781"/>
          <a:ext cx="80518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168656</xdr:rowOff>
    </xdr:from>
    <xdr:to>
      <xdr:col>102</xdr:col>
      <xdr:colOff>165100</xdr:colOff>
      <xdr:row>62</xdr:row>
      <xdr:rowOff>98806</xdr:rowOff>
    </xdr:to>
    <xdr:sp macro="" textlink="">
      <xdr:nvSpPr>
        <xdr:cNvPr id="611" name="楕円 610">
          <a:extLst>
            <a:ext uri="{FF2B5EF4-FFF2-40B4-BE49-F238E27FC236}">
              <a16:creationId xmlns:a16="http://schemas.microsoft.com/office/drawing/2014/main" id="{FA4AE86F-1B43-47FC-98D2-197475331C40}"/>
            </a:ext>
          </a:extLst>
        </xdr:cNvPr>
        <xdr:cNvSpPr/>
      </xdr:nvSpPr>
      <xdr:spPr>
        <a:xfrm>
          <a:off x="17547590" y="106309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45263</xdr:rowOff>
    </xdr:from>
    <xdr:to>
      <xdr:col>107</xdr:col>
      <xdr:colOff>50800</xdr:colOff>
      <xdr:row>62</xdr:row>
      <xdr:rowOff>48006</xdr:rowOff>
    </xdr:to>
    <xdr:cxnSp macro="">
      <xdr:nvCxnSpPr>
        <xdr:cNvPr id="612" name="直線コネクタ 611">
          <a:extLst>
            <a:ext uri="{FF2B5EF4-FFF2-40B4-BE49-F238E27FC236}">
              <a16:creationId xmlns:a16="http://schemas.microsoft.com/office/drawing/2014/main" id="{F05D05AD-0674-47AE-A8DD-08F4C0D66492}"/>
            </a:ext>
          </a:extLst>
        </xdr:cNvPr>
        <xdr:cNvCxnSpPr/>
      </xdr:nvCxnSpPr>
      <xdr:spPr>
        <a:xfrm flipV="1">
          <a:off x="17602200" y="10677068"/>
          <a:ext cx="79756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19152</xdr:rowOff>
    </xdr:from>
    <xdr:to>
      <xdr:col>98</xdr:col>
      <xdr:colOff>38100</xdr:colOff>
      <xdr:row>62</xdr:row>
      <xdr:rowOff>120752</xdr:rowOff>
    </xdr:to>
    <xdr:sp macro="" textlink="">
      <xdr:nvSpPr>
        <xdr:cNvPr id="613" name="楕円 612">
          <a:extLst>
            <a:ext uri="{FF2B5EF4-FFF2-40B4-BE49-F238E27FC236}">
              <a16:creationId xmlns:a16="http://schemas.microsoft.com/office/drawing/2014/main" id="{C39D1589-AFC1-49A6-AFDE-31419006D2C0}"/>
            </a:ext>
          </a:extLst>
        </xdr:cNvPr>
        <xdr:cNvSpPr/>
      </xdr:nvSpPr>
      <xdr:spPr>
        <a:xfrm>
          <a:off x="16761460" y="1064524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48006</xdr:rowOff>
    </xdr:from>
    <xdr:to>
      <xdr:col>102</xdr:col>
      <xdr:colOff>114300</xdr:colOff>
      <xdr:row>62</xdr:row>
      <xdr:rowOff>69952</xdr:rowOff>
    </xdr:to>
    <xdr:cxnSp macro="">
      <xdr:nvCxnSpPr>
        <xdr:cNvPr id="614" name="直線コネクタ 613">
          <a:extLst>
            <a:ext uri="{FF2B5EF4-FFF2-40B4-BE49-F238E27FC236}">
              <a16:creationId xmlns:a16="http://schemas.microsoft.com/office/drawing/2014/main" id="{D684839C-5B31-4449-8D9C-DD0EF2CE1657}"/>
            </a:ext>
          </a:extLst>
        </xdr:cNvPr>
        <xdr:cNvCxnSpPr/>
      </xdr:nvCxnSpPr>
      <xdr:spPr>
        <a:xfrm flipV="1">
          <a:off x="16804640" y="10679811"/>
          <a:ext cx="79756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a:extLst>
            <a:ext uri="{FF2B5EF4-FFF2-40B4-BE49-F238E27FC236}">
              <a16:creationId xmlns:a16="http://schemas.microsoft.com/office/drawing/2014/main" id="{65CC522E-949B-4545-A925-B9AEF4F10127}"/>
            </a:ext>
          </a:extLst>
        </xdr:cNvPr>
        <xdr:cNvSpPr txBox="1"/>
      </xdr:nvSpPr>
      <xdr:spPr>
        <a:xfrm>
          <a:off x="18982132"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a:extLst>
            <a:ext uri="{FF2B5EF4-FFF2-40B4-BE49-F238E27FC236}">
              <a16:creationId xmlns:a16="http://schemas.microsoft.com/office/drawing/2014/main" id="{0317012C-2ED0-4310-95B1-0CE9B81B2078}"/>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a:extLst>
            <a:ext uri="{FF2B5EF4-FFF2-40B4-BE49-F238E27FC236}">
              <a16:creationId xmlns:a16="http://schemas.microsoft.com/office/drawing/2014/main" id="{BFBA430A-546B-4091-A3DF-20431E162D48}"/>
            </a:ext>
          </a:extLst>
        </xdr:cNvPr>
        <xdr:cNvSpPr txBox="1"/>
      </xdr:nvSpPr>
      <xdr:spPr>
        <a:xfrm>
          <a:off x="17384472" y="103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a:extLst>
            <a:ext uri="{FF2B5EF4-FFF2-40B4-BE49-F238E27FC236}">
              <a16:creationId xmlns:a16="http://schemas.microsoft.com/office/drawing/2014/main" id="{7AC622DB-5660-4F5C-ABF0-CCFA406FC09F}"/>
            </a:ext>
          </a:extLst>
        </xdr:cNvPr>
        <xdr:cNvSpPr txBox="1"/>
      </xdr:nvSpPr>
      <xdr:spPr>
        <a:xfrm>
          <a:off x="1658881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84903</xdr:rowOff>
    </xdr:from>
    <xdr:ext cx="469744" cy="259045"/>
    <xdr:sp macro="" textlink="">
      <xdr:nvSpPr>
        <xdr:cNvPr id="619" name="n_1mainValue【学校施設】&#10;一人当たり面積">
          <a:extLst>
            <a:ext uri="{FF2B5EF4-FFF2-40B4-BE49-F238E27FC236}">
              <a16:creationId xmlns:a16="http://schemas.microsoft.com/office/drawing/2014/main" id="{314D3A22-0195-41B5-AECB-05ECD40B1F2C}"/>
            </a:ext>
          </a:extLst>
        </xdr:cNvPr>
        <xdr:cNvSpPr txBox="1"/>
      </xdr:nvSpPr>
      <xdr:spPr>
        <a:xfrm>
          <a:off x="18982132" y="107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87190</xdr:rowOff>
    </xdr:from>
    <xdr:ext cx="469744" cy="259045"/>
    <xdr:sp macro="" textlink="">
      <xdr:nvSpPr>
        <xdr:cNvPr id="620" name="n_2mainValue【学校施設】&#10;一人当たり面積">
          <a:extLst>
            <a:ext uri="{FF2B5EF4-FFF2-40B4-BE49-F238E27FC236}">
              <a16:creationId xmlns:a16="http://schemas.microsoft.com/office/drawing/2014/main" id="{72FD8B1C-FB3C-4327-912E-DBA401306F0F}"/>
            </a:ext>
          </a:extLst>
        </xdr:cNvPr>
        <xdr:cNvSpPr txBox="1"/>
      </xdr:nvSpPr>
      <xdr:spPr>
        <a:xfrm>
          <a:off x="18182032" y="1071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89933</xdr:rowOff>
    </xdr:from>
    <xdr:ext cx="469744" cy="259045"/>
    <xdr:sp macro="" textlink="">
      <xdr:nvSpPr>
        <xdr:cNvPr id="621" name="n_3mainValue【学校施設】&#10;一人当たり面積">
          <a:extLst>
            <a:ext uri="{FF2B5EF4-FFF2-40B4-BE49-F238E27FC236}">
              <a16:creationId xmlns:a16="http://schemas.microsoft.com/office/drawing/2014/main" id="{6F893EC0-675A-4CBB-8876-2B7EE82573F3}"/>
            </a:ext>
          </a:extLst>
        </xdr:cNvPr>
        <xdr:cNvSpPr txBox="1"/>
      </xdr:nvSpPr>
      <xdr:spPr>
        <a:xfrm>
          <a:off x="17384472"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111879</xdr:rowOff>
    </xdr:from>
    <xdr:ext cx="469744" cy="259045"/>
    <xdr:sp macro="" textlink="">
      <xdr:nvSpPr>
        <xdr:cNvPr id="622" name="n_4mainValue【学校施設】&#10;一人当たり面積">
          <a:extLst>
            <a:ext uri="{FF2B5EF4-FFF2-40B4-BE49-F238E27FC236}">
              <a16:creationId xmlns:a16="http://schemas.microsoft.com/office/drawing/2014/main" id="{8CC023F3-CE8C-414D-ADB3-A29DC4E023F1}"/>
            </a:ext>
          </a:extLst>
        </xdr:cNvPr>
        <xdr:cNvSpPr txBox="1"/>
      </xdr:nvSpPr>
      <xdr:spPr>
        <a:xfrm>
          <a:off x="16588817" y="107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15C4C00-3627-48D8-843A-7D056B5D927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CA14194-11D6-4325-93F9-F7AA824A9D8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623FC837-2A86-41BF-A387-77885333689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C866C8E3-F9DC-40AD-9415-8D90044D87B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733394B-C6ED-4C6F-9D99-79C3BCA69D3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DC9758CF-394E-4F8C-B198-D684FA64B21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1ECA8CB-644A-41EF-907E-BBAC0BDCEF8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00E8C58-D2E0-4A2D-AD6E-8FC2344AC32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7387572-8A31-4CAF-922A-2DBEB8C12BC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87236BD-9A6D-415A-BCBA-87C7EEC93B2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175B1177-40ED-4450-9B55-E61D31C06C4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79CC95EA-A465-48D8-9201-CBFE48DB144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4F2F1591-45BF-4EFF-9191-ECCB717A8DF8}"/>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8EF3CC7C-B3A7-4125-97BF-B1929B5F0698}"/>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E72C612A-C9D4-415A-9192-59616B7F244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ACA1F880-4901-4A89-BAB6-D647DD3F79F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B7332844-AD35-41A0-A561-29A536BE4DB5}"/>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A248634-D0B7-450F-A7BD-599BBBB0A0D6}"/>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C5B3D47-9DA4-4048-8A4F-3B0C8EAF572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ACBEDC7-808A-448F-8FF5-F38268803F47}"/>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BBD57B5C-3927-4A01-8E87-6DAA0D791AAB}"/>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4666913-4EF7-4977-9B79-CCF0CD74BE9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AC481A39-CB96-43D2-AB99-FF0435FDF87F}"/>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BA395B9B-21E7-4B89-9870-CAA885E464E4}"/>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6E3FFD5E-1F28-4239-83A0-D220B543609C}"/>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D3017F83-21B4-4A9F-A694-5793B9313AE9}"/>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45FC7EF4-4B2D-48E5-B845-A9D14785E337}"/>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45423123-0810-4154-8EDC-D41E64020D51}"/>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a:extLst>
            <a:ext uri="{FF2B5EF4-FFF2-40B4-BE49-F238E27FC236}">
              <a16:creationId xmlns:a16="http://schemas.microsoft.com/office/drawing/2014/main" id="{F988CAAA-BFAB-4360-BD11-B3D613F5D32C}"/>
            </a:ext>
          </a:extLst>
        </xdr:cNvPr>
        <xdr:cNvSpPr txBox="1"/>
      </xdr:nvSpPr>
      <xdr:spPr>
        <a:xfrm>
          <a:off x="14742160" y="13989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772DA74F-2CF5-4914-A339-3CF29DCC132B}"/>
            </a:ext>
          </a:extLst>
        </xdr:cNvPr>
        <xdr:cNvSpPr/>
      </xdr:nvSpPr>
      <xdr:spPr>
        <a:xfrm>
          <a:off x="146494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3A93E6D8-F484-432A-8E4E-D8F9C47FCFAF}"/>
            </a:ext>
          </a:extLst>
        </xdr:cNvPr>
        <xdr:cNvSpPr/>
      </xdr:nvSpPr>
      <xdr:spPr>
        <a:xfrm>
          <a:off x="13887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789B37C3-D347-47C8-AAF5-F59210D122DB}"/>
            </a:ext>
          </a:extLst>
        </xdr:cNvPr>
        <xdr:cNvSpPr/>
      </xdr:nvSpPr>
      <xdr:spPr>
        <a:xfrm>
          <a:off x="13089890" y="1398397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C2C2A12D-E634-4248-911F-3C41AB144531}"/>
            </a:ext>
          </a:extLst>
        </xdr:cNvPr>
        <xdr:cNvSpPr/>
      </xdr:nvSpPr>
      <xdr:spPr>
        <a:xfrm>
          <a:off x="12303760" y="13999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6DFA28C0-5906-46D6-B5CB-6F911E1DD389}"/>
            </a:ext>
          </a:extLst>
        </xdr:cNvPr>
        <xdr:cNvSpPr/>
      </xdr:nvSpPr>
      <xdr:spPr>
        <a:xfrm>
          <a:off x="11487150" y="140017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CCD757C-056C-42E7-9FEF-B1116A79F3A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D34A920-611F-49C5-B599-81CFB0BE91F6}"/>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C42EAC2-A33B-413F-B81C-ABC1BC3F053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214D152-C5D9-4F36-A7CC-C00A4CC1D7D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500F062-0B5D-48F4-9FF7-47C8A991DE4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62" name="楕円 661">
          <a:extLst>
            <a:ext uri="{FF2B5EF4-FFF2-40B4-BE49-F238E27FC236}">
              <a16:creationId xmlns:a16="http://schemas.microsoft.com/office/drawing/2014/main" id="{15FB1630-DF4C-4BA2-BBF8-87375E1778F4}"/>
            </a:ext>
          </a:extLst>
        </xdr:cNvPr>
        <xdr:cNvSpPr/>
      </xdr:nvSpPr>
      <xdr:spPr>
        <a:xfrm>
          <a:off x="14649450" y="13943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663" name="【児童館】&#10;有形固定資産減価償却率該当値テキスト">
          <a:extLst>
            <a:ext uri="{FF2B5EF4-FFF2-40B4-BE49-F238E27FC236}">
              <a16:creationId xmlns:a16="http://schemas.microsoft.com/office/drawing/2014/main" id="{EF21E028-8BE8-42F2-8993-A6109CB124D5}"/>
            </a:ext>
          </a:extLst>
        </xdr:cNvPr>
        <xdr:cNvSpPr txBox="1"/>
      </xdr:nvSpPr>
      <xdr:spPr>
        <a:xfrm>
          <a:off x="1474216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64770</xdr:rowOff>
    </xdr:from>
    <xdr:to>
      <xdr:col>81</xdr:col>
      <xdr:colOff>101600</xdr:colOff>
      <xdr:row>81</xdr:row>
      <xdr:rowOff>166370</xdr:rowOff>
    </xdr:to>
    <xdr:sp macro="" textlink="">
      <xdr:nvSpPr>
        <xdr:cNvPr id="664" name="楕円 663">
          <a:extLst>
            <a:ext uri="{FF2B5EF4-FFF2-40B4-BE49-F238E27FC236}">
              <a16:creationId xmlns:a16="http://schemas.microsoft.com/office/drawing/2014/main" id="{CDEFD6BD-8342-45B5-8B81-EAEDBEDB6041}"/>
            </a:ext>
          </a:extLst>
        </xdr:cNvPr>
        <xdr:cNvSpPr/>
      </xdr:nvSpPr>
      <xdr:spPr>
        <a:xfrm>
          <a:off x="13887450" y="1395031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115570</xdr:rowOff>
    </xdr:to>
    <xdr:cxnSp macro="">
      <xdr:nvCxnSpPr>
        <xdr:cNvPr id="665" name="直線コネクタ 664">
          <a:extLst>
            <a:ext uri="{FF2B5EF4-FFF2-40B4-BE49-F238E27FC236}">
              <a16:creationId xmlns:a16="http://schemas.microsoft.com/office/drawing/2014/main" id="{C861DF43-D635-4677-BBD9-63664D17A3E8}"/>
            </a:ext>
          </a:extLst>
        </xdr:cNvPr>
        <xdr:cNvCxnSpPr/>
      </xdr:nvCxnSpPr>
      <xdr:spPr>
        <a:xfrm flipV="1">
          <a:off x="13942060" y="13988415"/>
          <a:ext cx="762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31750</xdr:rowOff>
    </xdr:from>
    <xdr:to>
      <xdr:col>76</xdr:col>
      <xdr:colOff>165100</xdr:colOff>
      <xdr:row>81</xdr:row>
      <xdr:rowOff>133350</xdr:rowOff>
    </xdr:to>
    <xdr:sp macro="" textlink="">
      <xdr:nvSpPr>
        <xdr:cNvPr id="666" name="楕円 665">
          <a:extLst>
            <a:ext uri="{FF2B5EF4-FFF2-40B4-BE49-F238E27FC236}">
              <a16:creationId xmlns:a16="http://schemas.microsoft.com/office/drawing/2014/main" id="{DD9B81CD-7AD7-414E-B45E-5A1D1AE417BD}"/>
            </a:ext>
          </a:extLst>
        </xdr:cNvPr>
        <xdr:cNvSpPr/>
      </xdr:nvSpPr>
      <xdr:spPr>
        <a:xfrm>
          <a:off x="13089890" y="139172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82550</xdr:rowOff>
    </xdr:from>
    <xdr:to>
      <xdr:col>81</xdr:col>
      <xdr:colOff>50800</xdr:colOff>
      <xdr:row>81</xdr:row>
      <xdr:rowOff>115570</xdr:rowOff>
    </xdr:to>
    <xdr:cxnSp macro="">
      <xdr:nvCxnSpPr>
        <xdr:cNvPr id="667" name="直線コネクタ 666">
          <a:extLst>
            <a:ext uri="{FF2B5EF4-FFF2-40B4-BE49-F238E27FC236}">
              <a16:creationId xmlns:a16="http://schemas.microsoft.com/office/drawing/2014/main" id="{C7A93CD9-461C-44C9-8782-8061EF325CBA}"/>
            </a:ext>
          </a:extLst>
        </xdr:cNvPr>
        <xdr:cNvCxnSpPr/>
      </xdr:nvCxnSpPr>
      <xdr:spPr>
        <a:xfrm>
          <a:off x="13144500" y="13971905"/>
          <a:ext cx="79756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129539</xdr:rowOff>
    </xdr:from>
    <xdr:to>
      <xdr:col>72</xdr:col>
      <xdr:colOff>38100</xdr:colOff>
      <xdr:row>81</xdr:row>
      <xdr:rowOff>59689</xdr:rowOff>
    </xdr:to>
    <xdr:sp macro="" textlink="">
      <xdr:nvSpPr>
        <xdr:cNvPr id="668" name="楕円 667">
          <a:extLst>
            <a:ext uri="{FF2B5EF4-FFF2-40B4-BE49-F238E27FC236}">
              <a16:creationId xmlns:a16="http://schemas.microsoft.com/office/drawing/2014/main" id="{27DF939A-1EE5-40F9-8F6A-BF239E487548}"/>
            </a:ext>
          </a:extLst>
        </xdr:cNvPr>
        <xdr:cNvSpPr/>
      </xdr:nvSpPr>
      <xdr:spPr>
        <a:xfrm>
          <a:off x="12303760" y="1384934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8889</xdr:rowOff>
    </xdr:from>
    <xdr:to>
      <xdr:col>76</xdr:col>
      <xdr:colOff>114300</xdr:colOff>
      <xdr:row>81</xdr:row>
      <xdr:rowOff>82550</xdr:rowOff>
    </xdr:to>
    <xdr:cxnSp macro="">
      <xdr:nvCxnSpPr>
        <xdr:cNvPr id="669" name="直線コネクタ 668">
          <a:extLst>
            <a:ext uri="{FF2B5EF4-FFF2-40B4-BE49-F238E27FC236}">
              <a16:creationId xmlns:a16="http://schemas.microsoft.com/office/drawing/2014/main" id="{3D63DAC6-135D-4CC8-806F-3EB420118713}"/>
            </a:ext>
          </a:extLst>
        </xdr:cNvPr>
        <xdr:cNvCxnSpPr/>
      </xdr:nvCxnSpPr>
      <xdr:spPr>
        <a:xfrm>
          <a:off x="12346940" y="13898244"/>
          <a:ext cx="79756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135889</xdr:rowOff>
    </xdr:from>
    <xdr:to>
      <xdr:col>67</xdr:col>
      <xdr:colOff>101600</xdr:colOff>
      <xdr:row>81</xdr:row>
      <xdr:rowOff>66039</xdr:rowOff>
    </xdr:to>
    <xdr:sp macro="" textlink="">
      <xdr:nvSpPr>
        <xdr:cNvPr id="670" name="楕円 669">
          <a:extLst>
            <a:ext uri="{FF2B5EF4-FFF2-40B4-BE49-F238E27FC236}">
              <a16:creationId xmlns:a16="http://schemas.microsoft.com/office/drawing/2014/main" id="{6FBB3BBA-C769-4A10-9E45-50EBAE5BD407}"/>
            </a:ext>
          </a:extLst>
        </xdr:cNvPr>
        <xdr:cNvSpPr/>
      </xdr:nvSpPr>
      <xdr:spPr>
        <a:xfrm>
          <a:off x="11487150" y="138480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8889</xdr:rowOff>
    </xdr:from>
    <xdr:to>
      <xdr:col>71</xdr:col>
      <xdr:colOff>177800</xdr:colOff>
      <xdr:row>81</xdr:row>
      <xdr:rowOff>15239</xdr:rowOff>
    </xdr:to>
    <xdr:cxnSp macro="">
      <xdr:nvCxnSpPr>
        <xdr:cNvPr id="671" name="直線コネクタ 670">
          <a:extLst>
            <a:ext uri="{FF2B5EF4-FFF2-40B4-BE49-F238E27FC236}">
              <a16:creationId xmlns:a16="http://schemas.microsoft.com/office/drawing/2014/main" id="{E47A81C3-4D72-4FCE-8786-98D724C4BA99}"/>
            </a:ext>
          </a:extLst>
        </xdr:cNvPr>
        <xdr:cNvCxnSpPr/>
      </xdr:nvCxnSpPr>
      <xdr:spPr>
        <a:xfrm flipV="1">
          <a:off x="11541760" y="13898244"/>
          <a:ext cx="80518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672" name="n_1aveValue【児童館】&#10;有形固定資産減価償却率">
          <a:extLst>
            <a:ext uri="{FF2B5EF4-FFF2-40B4-BE49-F238E27FC236}">
              <a16:creationId xmlns:a16="http://schemas.microsoft.com/office/drawing/2014/main" id="{D8000B4A-7FA1-4A5D-99AB-7A49115CADB1}"/>
            </a:ext>
          </a:extLst>
        </xdr:cNvPr>
        <xdr:cNvSpPr txBox="1"/>
      </xdr:nvSpPr>
      <xdr:spPr>
        <a:xfrm>
          <a:off x="1373823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673" name="n_2aveValue【児童館】&#10;有形固定資産減価償却率">
          <a:extLst>
            <a:ext uri="{FF2B5EF4-FFF2-40B4-BE49-F238E27FC236}">
              <a16:creationId xmlns:a16="http://schemas.microsoft.com/office/drawing/2014/main" id="{DEEC016B-E3FA-41B5-857E-89FE0CB14D39}"/>
            </a:ext>
          </a:extLst>
        </xdr:cNvPr>
        <xdr:cNvSpPr txBox="1"/>
      </xdr:nvSpPr>
      <xdr:spPr>
        <a:xfrm>
          <a:off x="1295718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674" name="n_3aveValue【児童館】&#10;有形固定資産減価償却率">
          <a:extLst>
            <a:ext uri="{FF2B5EF4-FFF2-40B4-BE49-F238E27FC236}">
              <a16:creationId xmlns:a16="http://schemas.microsoft.com/office/drawing/2014/main" id="{48FA2FEB-FE1A-46D3-8018-A90F0A69751E}"/>
            </a:ext>
          </a:extLst>
        </xdr:cNvPr>
        <xdr:cNvSpPr txBox="1"/>
      </xdr:nvSpPr>
      <xdr:spPr>
        <a:xfrm>
          <a:off x="12171054" y="1409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75" name="n_4aveValue【児童館】&#10;有形固定資産減価償却率">
          <a:extLst>
            <a:ext uri="{FF2B5EF4-FFF2-40B4-BE49-F238E27FC236}">
              <a16:creationId xmlns:a16="http://schemas.microsoft.com/office/drawing/2014/main" id="{985DE3B0-E6E8-4B42-9F61-8F39B2061A51}"/>
            </a:ext>
          </a:extLst>
        </xdr:cNvPr>
        <xdr:cNvSpPr txBox="1"/>
      </xdr:nvSpPr>
      <xdr:spPr>
        <a:xfrm>
          <a:off x="113544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11447</xdr:rowOff>
    </xdr:from>
    <xdr:ext cx="405111" cy="259045"/>
    <xdr:sp macro="" textlink="">
      <xdr:nvSpPr>
        <xdr:cNvPr id="676" name="n_1mainValue【児童館】&#10;有形固定資産減価償却率">
          <a:extLst>
            <a:ext uri="{FF2B5EF4-FFF2-40B4-BE49-F238E27FC236}">
              <a16:creationId xmlns:a16="http://schemas.microsoft.com/office/drawing/2014/main" id="{5A3B9D29-0916-4EE1-8DC6-38177740950E}"/>
            </a:ext>
          </a:extLst>
        </xdr:cNvPr>
        <xdr:cNvSpPr txBox="1"/>
      </xdr:nvSpPr>
      <xdr:spPr>
        <a:xfrm>
          <a:off x="13738234"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149877</xdr:rowOff>
    </xdr:from>
    <xdr:ext cx="405111" cy="259045"/>
    <xdr:sp macro="" textlink="">
      <xdr:nvSpPr>
        <xdr:cNvPr id="677" name="n_2mainValue【児童館】&#10;有形固定資産減価償却率">
          <a:extLst>
            <a:ext uri="{FF2B5EF4-FFF2-40B4-BE49-F238E27FC236}">
              <a16:creationId xmlns:a16="http://schemas.microsoft.com/office/drawing/2014/main" id="{FA97EE6C-1EA8-471C-8102-67976C977B21}"/>
            </a:ext>
          </a:extLst>
        </xdr:cNvPr>
        <xdr:cNvSpPr txBox="1"/>
      </xdr:nvSpPr>
      <xdr:spPr>
        <a:xfrm>
          <a:off x="1295718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76216</xdr:rowOff>
    </xdr:from>
    <xdr:ext cx="405111" cy="259045"/>
    <xdr:sp macro="" textlink="">
      <xdr:nvSpPr>
        <xdr:cNvPr id="678" name="n_3mainValue【児童館】&#10;有形固定資産減価償却率">
          <a:extLst>
            <a:ext uri="{FF2B5EF4-FFF2-40B4-BE49-F238E27FC236}">
              <a16:creationId xmlns:a16="http://schemas.microsoft.com/office/drawing/2014/main" id="{EC44670A-671A-4E01-BDFF-A90F3FD69FCC}"/>
            </a:ext>
          </a:extLst>
        </xdr:cNvPr>
        <xdr:cNvSpPr txBox="1"/>
      </xdr:nvSpPr>
      <xdr:spPr>
        <a:xfrm>
          <a:off x="12171054"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79" name="n_4mainValue【児童館】&#10;有形固定資産減価償却率">
          <a:extLst>
            <a:ext uri="{FF2B5EF4-FFF2-40B4-BE49-F238E27FC236}">
              <a16:creationId xmlns:a16="http://schemas.microsoft.com/office/drawing/2014/main" id="{2F41DB4E-1778-4D87-8EDD-49ED98FF1D8C}"/>
            </a:ext>
          </a:extLst>
        </xdr:cNvPr>
        <xdr:cNvSpPr txBox="1"/>
      </xdr:nvSpPr>
      <xdr:spPr>
        <a:xfrm>
          <a:off x="11354444" y="1362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4C6862A7-A5F1-4D5D-8F63-6C912CBB1AA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3EDC249A-9030-4230-9049-F1BBF0AD327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A18591-A101-454B-B9B9-BA23651A5EC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B143507F-D08F-42AA-83DE-FF0F4ED2B26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91E6302B-8481-489B-AC6E-447FED7EFE1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A83456B-0C89-49AA-8406-71FD94C023F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6BDDFE55-8CFB-4D4A-BCE6-4A88FB36FF0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5B464E6-0C6C-4888-A345-D46CBD128F9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4B439B26-632F-435B-B985-C7A192C7286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FF163F69-1966-4396-A1F9-741059C06C5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4B86F98A-4432-45B8-B531-F9B3DF9AFF4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A43F152-7625-4BC6-83CE-79826D26A4A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26CE5D90-F686-4FD0-83BC-9B4F5137AF55}"/>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BBCDD22E-361D-485B-89F7-AD74E70DC37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C9E678BE-871C-42A3-9A6D-86354492BE5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C5EB00A6-09B3-4DE9-AD9F-D13B0324C0AB}"/>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EE49FD4-8245-47A3-853B-12BD087C09F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49B28E-01F1-43A1-9D1B-FC1993B11B4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C1786D80-5513-486F-967E-9C0E2B6E05F9}"/>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50D0EC46-B94D-4BE0-B161-AB9429AB8569}"/>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697C9A44-31CB-47A2-BDAC-47BCF05B7FE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60D2819-F5AF-4305-BE3F-C22838E7F4A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16737022-04BD-4624-8051-2D914297C349}"/>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0C46A2D9-8F80-4F30-9EC1-8EDD365CA32A}"/>
            </a:ext>
          </a:extLst>
        </xdr:cNvPr>
        <xdr:cNvCxnSpPr/>
      </xdr:nvCxnSpPr>
      <xdr:spPr>
        <a:xfrm flipV="1">
          <a:off x="19947254" y="1321689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B7744871-C3A4-49EB-98C8-1AF22D24F6D3}"/>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246315C2-835D-4479-93EA-64BCE64A0B0D}"/>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DD7A77C6-4E27-4302-878E-ACE7FD03EA0C}"/>
            </a:ext>
          </a:extLst>
        </xdr:cNvPr>
        <xdr:cNvSpPr txBox="1"/>
      </xdr:nvSpPr>
      <xdr:spPr>
        <a:xfrm>
          <a:off x="19985990" y="129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5213D087-EB86-45FC-82C5-99C9EFFBC849}"/>
            </a:ext>
          </a:extLst>
        </xdr:cNvPr>
        <xdr:cNvCxnSpPr/>
      </xdr:nvCxnSpPr>
      <xdr:spPr>
        <a:xfrm>
          <a:off x="19885660" y="1321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4AAC2DF5-E275-458C-9BE5-70F3D9A8C237}"/>
            </a:ext>
          </a:extLst>
        </xdr:cNvPr>
        <xdr:cNvSpPr txBox="1"/>
      </xdr:nvSpPr>
      <xdr:spPr>
        <a:xfrm>
          <a:off x="19985990" y="1424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D12496B2-7238-4FE2-8FDA-2E839DF5F4DE}"/>
            </a:ext>
          </a:extLst>
        </xdr:cNvPr>
        <xdr:cNvSpPr/>
      </xdr:nvSpPr>
      <xdr:spPr>
        <a:xfrm>
          <a:off x="1990471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24D8B5E2-9766-4A9B-A86A-CD84591FAD69}"/>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4721410A-8F1E-4FC4-8BB5-2647C8B7E32C}"/>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B0092F3A-F359-4602-87A6-15F6B5720EEE}"/>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17F38F86-D4F0-4583-A13E-23108BB26B96}"/>
            </a:ext>
          </a:extLst>
        </xdr:cNvPr>
        <xdr:cNvSpPr/>
      </xdr:nvSpPr>
      <xdr:spPr>
        <a:xfrm>
          <a:off x="167614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E69B78B-FF58-4557-8E86-8113ED519C0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CF5EFDF-71A7-47F4-9319-C1FF27C1682F}"/>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3BBC65E-BE7C-46E1-BDC9-C1B0DD4E231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A258A83-5F32-4842-BAA1-A65CFD090F5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DE0F8EE-AFC3-42EC-BC6A-4BB0F0F933B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19" name="楕円 718">
          <a:extLst>
            <a:ext uri="{FF2B5EF4-FFF2-40B4-BE49-F238E27FC236}">
              <a16:creationId xmlns:a16="http://schemas.microsoft.com/office/drawing/2014/main" id="{99D02CAA-9C67-4F85-A61F-9D89B47BCCF8}"/>
            </a:ext>
          </a:extLst>
        </xdr:cNvPr>
        <xdr:cNvSpPr/>
      </xdr:nvSpPr>
      <xdr:spPr>
        <a:xfrm>
          <a:off x="19904710" y="1401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20" name="【児童館】&#10;一人当たり面積該当値テキスト">
          <a:extLst>
            <a:ext uri="{FF2B5EF4-FFF2-40B4-BE49-F238E27FC236}">
              <a16:creationId xmlns:a16="http://schemas.microsoft.com/office/drawing/2014/main" id="{FE1EC97A-9213-49BC-983F-434FF226CD06}"/>
            </a:ext>
          </a:extLst>
        </xdr:cNvPr>
        <xdr:cNvSpPr txBox="1"/>
      </xdr:nvSpPr>
      <xdr:spPr>
        <a:xfrm>
          <a:off x="19985990"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21" name="楕円 720">
          <a:extLst>
            <a:ext uri="{FF2B5EF4-FFF2-40B4-BE49-F238E27FC236}">
              <a16:creationId xmlns:a16="http://schemas.microsoft.com/office/drawing/2014/main" id="{ABED68A1-5FBF-4A2C-BAE6-D34B5B67AF4B}"/>
            </a:ext>
          </a:extLst>
        </xdr:cNvPr>
        <xdr:cNvSpPr/>
      </xdr:nvSpPr>
      <xdr:spPr>
        <a:xfrm>
          <a:off x="191617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22" name="直線コネクタ 721">
          <a:extLst>
            <a:ext uri="{FF2B5EF4-FFF2-40B4-BE49-F238E27FC236}">
              <a16:creationId xmlns:a16="http://schemas.microsoft.com/office/drawing/2014/main" id="{42CDDB07-2B82-4F50-9D6F-8AE4E5D01548}"/>
            </a:ext>
          </a:extLst>
        </xdr:cNvPr>
        <xdr:cNvCxnSpPr/>
      </xdr:nvCxnSpPr>
      <xdr:spPr>
        <a:xfrm>
          <a:off x="19204940" y="1405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3" name="楕円 722">
          <a:extLst>
            <a:ext uri="{FF2B5EF4-FFF2-40B4-BE49-F238E27FC236}">
              <a16:creationId xmlns:a16="http://schemas.microsoft.com/office/drawing/2014/main" id="{AE9C6EEA-75DD-4667-99E2-272984B50177}"/>
            </a:ext>
          </a:extLst>
        </xdr:cNvPr>
        <xdr:cNvSpPr/>
      </xdr:nvSpPr>
      <xdr:spPr>
        <a:xfrm>
          <a:off x="18345150" y="1401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4" name="直線コネクタ 723">
          <a:extLst>
            <a:ext uri="{FF2B5EF4-FFF2-40B4-BE49-F238E27FC236}">
              <a16:creationId xmlns:a16="http://schemas.microsoft.com/office/drawing/2014/main" id="{10B27969-32FD-4EC0-9369-E908C06F2234}"/>
            </a:ext>
          </a:extLst>
        </xdr:cNvPr>
        <xdr:cNvCxnSpPr/>
      </xdr:nvCxnSpPr>
      <xdr:spPr>
        <a:xfrm>
          <a:off x="18399760" y="140589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25" name="楕円 724">
          <a:extLst>
            <a:ext uri="{FF2B5EF4-FFF2-40B4-BE49-F238E27FC236}">
              <a16:creationId xmlns:a16="http://schemas.microsoft.com/office/drawing/2014/main" id="{3BE8479A-E4DC-4F8D-B8BF-D5EB1A384E0E}"/>
            </a:ext>
          </a:extLst>
        </xdr:cNvPr>
        <xdr:cNvSpPr/>
      </xdr:nvSpPr>
      <xdr:spPr>
        <a:xfrm>
          <a:off x="17547590" y="14010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26" name="直線コネクタ 725">
          <a:extLst>
            <a:ext uri="{FF2B5EF4-FFF2-40B4-BE49-F238E27FC236}">
              <a16:creationId xmlns:a16="http://schemas.microsoft.com/office/drawing/2014/main" id="{CE0FA418-42D2-45FD-BCC2-ACACB6BE0FC1}"/>
            </a:ext>
          </a:extLst>
        </xdr:cNvPr>
        <xdr:cNvCxnSpPr/>
      </xdr:nvCxnSpPr>
      <xdr:spPr>
        <a:xfrm>
          <a:off x="17602200" y="14058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727" name="楕円 726">
          <a:extLst>
            <a:ext uri="{FF2B5EF4-FFF2-40B4-BE49-F238E27FC236}">
              <a16:creationId xmlns:a16="http://schemas.microsoft.com/office/drawing/2014/main" id="{8CF2861D-197D-4461-8CE4-10BE68AAFB43}"/>
            </a:ext>
          </a:extLst>
        </xdr:cNvPr>
        <xdr:cNvSpPr/>
      </xdr:nvSpPr>
      <xdr:spPr>
        <a:xfrm>
          <a:off x="167614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728" name="直線コネクタ 727">
          <a:extLst>
            <a:ext uri="{FF2B5EF4-FFF2-40B4-BE49-F238E27FC236}">
              <a16:creationId xmlns:a16="http://schemas.microsoft.com/office/drawing/2014/main" id="{C01C05DD-6FA7-4FDF-A057-054ADAFCE45E}"/>
            </a:ext>
          </a:extLst>
        </xdr:cNvPr>
        <xdr:cNvCxnSpPr/>
      </xdr:nvCxnSpPr>
      <xdr:spPr>
        <a:xfrm>
          <a:off x="16804640" y="14058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553B04AC-51AE-4297-AA0A-2DFDD991E22D}"/>
            </a:ext>
          </a:extLst>
        </xdr:cNvPr>
        <xdr:cNvSpPr txBox="1"/>
      </xdr:nvSpPr>
      <xdr:spPr>
        <a:xfrm>
          <a:off x="189821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2837B7F0-F8AA-4012-8C9F-E79AC4C9F6DD}"/>
            </a:ext>
          </a:extLst>
        </xdr:cNvPr>
        <xdr:cNvSpPr txBox="1"/>
      </xdr:nvSpPr>
      <xdr:spPr>
        <a:xfrm>
          <a:off x="181820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11F87CD2-06EB-4210-B600-5DB2655F08B2}"/>
            </a:ext>
          </a:extLst>
        </xdr:cNvPr>
        <xdr:cNvSpPr txBox="1"/>
      </xdr:nvSpPr>
      <xdr:spPr>
        <a:xfrm>
          <a:off x="1738447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A0060694-D86D-40F4-847A-40E643D02233}"/>
            </a:ext>
          </a:extLst>
        </xdr:cNvPr>
        <xdr:cNvSpPr txBox="1"/>
      </xdr:nvSpPr>
      <xdr:spPr>
        <a:xfrm>
          <a:off x="16588817"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33" name="n_1mainValue【児童館】&#10;一人当たり面積">
          <a:extLst>
            <a:ext uri="{FF2B5EF4-FFF2-40B4-BE49-F238E27FC236}">
              <a16:creationId xmlns:a16="http://schemas.microsoft.com/office/drawing/2014/main" id="{1F160EB0-5A35-4F30-81FC-CABCD6054DC2}"/>
            </a:ext>
          </a:extLst>
        </xdr:cNvPr>
        <xdr:cNvSpPr txBox="1"/>
      </xdr:nvSpPr>
      <xdr:spPr>
        <a:xfrm>
          <a:off x="18982132"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4" name="n_2mainValue【児童館】&#10;一人当たり面積">
          <a:extLst>
            <a:ext uri="{FF2B5EF4-FFF2-40B4-BE49-F238E27FC236}">
              <a16:creationId xmlns:a16="http://schemas.microsoft.com/office/drawing/2014/main" id="{E61EAB22-50E9-485F-A85F-2ECD1E2B080A}"/>
            </a:ext>
          </a:extLst>
        </xdr:cNvPr>
        <xdr:cNvSpPr txBox="1"/>
      </xdr:nvSpPr>
      <xdr:spPr>
        <a:xfrm>
          <a:off x="18182032"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35" name="n_3mainValue【児童館】&#10;一人当たり面積">
          <a:extLst>
            <a:ext uri="{FF2B5EF4-FFF2-40B4-BE49-F238E27FC236}">
              <a16:creationId xmlns:a16="http://schemas.microsoft.com/office/drawing/2014/main" id="{776EFA7E-8E35-43FE-AF07-F12367E06F74}"/>
            </a:ext>
          </a:extLst>
        </xdr:cNvPr>
        <xdr:cNvSpPr txBox="1"/>
      </xdr:nvSpPr>
      <xdr:spPr>
        <a:xfrm>
          <a:off x="17384472"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736" name="n_4mainValue【児童館】&#10;一人当たり面積">
          <a:extLst>
            <a:ext uri="{FF2B5EF4-FFF2-40B4-BE49-F238E27FC236}">
              <a16:creationId xmlns:a16="http://schemas.microsoft.com/office/drawing/2014/main" id="{342179F0-BF62-40FE-A87B-77F58FA1CF50}"/>
            </a:ext>
          </a:extLst>
        </xdr:cNvPr>
        <xdr:cNvSpPr txBox="1"/>
      </xdr:nvSpPr>
      <xdr:spPr>
        <a:xfrm>
          <a:off x="16588817"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2AAE0A2C-CDD2-4A6B-8320-2C7849AED73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C5927694-C0B4-4E49-B216-D2FC651E459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BEE38600-4A40-4DB3-9EB9-7830F067557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A09C9D98-B863-4ABF-ACF1-1195FC922B9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FD08F2C4-9EF2-48B5-AB17-BB55DE6CF27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E16E56CD-1A1D-4A24-8D35-CA23E4A5C8E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C987F39-039A-4375-BC9B-1D411238C39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43B36F1-6390-41B5-B493-CD41F191708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7BC20CB6-060A-49A9-A12D-3B288ED8293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80BB9D1B-FFE0-4C9A-AC86-A1518CFD738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F783265-E340-450B-9A0F-231AEBA6BA9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4E9D8F0D-F1D6-4384-9E7B-5344816973C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DA422BDF-CA12-46EC-904C-BE3F67B84DDC}"/>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F2E3E5B2-BD92-42B9-B254-133BC27060B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84A2D325-C60C-4339-96E9-66E968A26D37}"/>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7B33CC1F-3BA3-4618-89FE-25501945945F}"/>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37005537-F02A-42E1-8D92-F49ED7508B37}"/>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327711C2-7A11-4910-BBCF-2C4974CAC69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2198DF99-083B-4B12-99B3-33E47372F7DD}"/>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364AA9EE-B53D-4432-91DB-89DF2CC1109E}"/>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EEE08E72-E867-46E9-81EC-C366DD51862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BFEC0BD-C31C-4732-ADC6-7A5D501ABD1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68485651-C2DE-4861-84D4-0245E25245A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3D5E1BD3-47CC-4B61-BA8D-7222C97967C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40990F9A-EC6F-4524-9EC6-9B2F90656B76}"/>
            </a:ext>
          </a:extLst>
        </xdr:cNvPr>
        <xdr:cNvCxnSpPr/>
      </xdr:nvCxnSpPr>
      <xdr:spPr>
        <a:xfrm flipV="1">
          <a:off x="14703424" y="1720977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4ABC3023-2A61-488A-BC77-5778790490DF}"/>
            </a:ext>
          </a:extLst>
        </xdr:cNvPr>
        <xdr:cNvSpPr txBox="1"/>
      </xdr:nvSpPr>
      <xdr:spPr>
        <a:xfrm>
          <a:off x="1474216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902458BD-451F-4279-AA95-28AF596C6A4A}"/>
            </a:ext>
          </a:extLst>
        </xdr:cNvPr>
        <xdr:cNvCxnSpPr/>
      </xdr:nvCxnSpPr>
      <xdr:spPr>
        <a:xfrm>
          <a:off x="14611350" y="1860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39CB5DF8-5706-4A42-BDDE-DCFB7540F35A}"/>
            </a:ext>
          </a:extLst>
        </xdr:cNvPr>
        <xdr:cNvSpPr txBox="1"/>
      </xdr:nvSpPr>
      <xdr:spPr>
        <a:xfrm>
          <a:off x="14742160" y="1699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BB3CF1EF-0C95-4F87-8470-A4A088FCA45F}"/>
            </a:ext>
          </a:extLst>
        </xdr:cNvPr>
        <xdr:cNvCxnSpPr/>
      </xdr:nvCxnSpPr>
      <xdr:spPr>
        <a:xfrm>
          <a:off x="14611350" y="1720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8E7F6ED2-BFB1-47CA-90B4-ABDC40B1D340}"/>
            </a:ext>
          </a:extLst>
        </xdr:cNvPr>
        <xdr:cNvSpPr txBox="1"/>
      </xdr:nvSpPr>
      <xdr:spPr>
        <a:xfrm>
          <a:off x="14742160" y="1767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0135554C-7549-4310-B983-C6CC1568BBEA}"/>
            </a:ext>
          </a:extLst>
        </xdr:cNvPr>
        <xdr:cNvSpPr/>
      </xdr:nvSpPr>
      <xdr:spPr>
        <a:xfrm>
          <a:off x="14649450" y="1783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8389944C-F935-4F8E-B8D9-C40E376E2048}"/>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3AD17089-CDCB-410F-9229-D8E0156099D8}"/>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a:extLst>
            <a:ext uri="{FF2B5EF4-FFF2-40B4-BE49-F238E27FC236}">
              <a16:creationId xmlns:a16="http://schemas.microsoft.com/office/drawing/2014/main" id="{78003EDF-2667-4F9A-B7B9-5A488BC96693}"/>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a:extLst>
            <a:ext uri="{FF2B5EF4-FFF2-40B4-BE49-F238E27FC236}">
              <a16:creationId xmlns:a16="http://schemas.microsoft.com/office/drawing/2014/main" id="{43556E83-3CCE-4772-8F0D-B40B3263B806}"/>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BCE32F1-D6B6-44D5-8790-6E88C68082B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B2D2B9D-BAE4-4AF6-A716-6A654292D59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CB025EB-A9C3-41E9-BCC6-172F07AA54F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9E59417-0377-44FE-B5CF-BE4BF185249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38C4B48-292E-4A09-A212-2F623174420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55880</xdr:rowOff>
    </xdr:from>
    <xdr:to>
      <xdr:col>85</xdr:col>
      <xdr:colOff>177800</xdr:colOff>
      <xdr:row>105</xdr:row>
      <xdr:rowOff>157480</xdr:rowOff>
    </xdr:to>
    <xdr:sp macro="" textlink="">
      <xdr:nvSpPr>
        <xdr:cNvPr id="777" name="楕円 776">
          <a:extLst>
            <a:ext uri="{FF2B5EF4-FFF2-40B4-BE49-F238E27FC236}">
              <a16:creationId xmlns:a16="http://schemas.microsoft.com/office/drawing/2014/main" id="{D1B4ECF7-E8F7-4FE7-9600-9F929626A787}"/>
            </a:ext>
          </a:extLst>
        </xdr:cNvPr>
        <xdr:cNvSpPr/>
      </xdr:nvSpPr>
      <xdr:spPr>
        <a:xfrm>
          <a:off x="14649450" y="18061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34307</xdr:rowOff>
    </xdr:from>
    <xdr:ext cx="405111" cy="259045"/>
    <xdr:sp macro="" textlink="">
      <xdr:nvSpPr>
        <xdr:cNvPr id="778" name="【公民館】&#10;有形固定資産減価償却率該当値テキスト">
          <a:extLst>
            <a:ext uri="{FF2B5EF4-FFF2-40B4-BE49-F238E27FC236}">
              <a16:creationId xmlns:a16="http://schemas.microsoft.com/office/drawing/2014/main" id="{4AE0EF3F-3B2A-4EBF-8084-8EB93FB8545A}"/>
            </a:ext>
          </a:extLst>
        </xdr:cNvPr>
        <xdr:cNvSpPr txBox="1"/>
      </xdr:nvSpPr>
      <xdr:spPr>
        <a:xfrm>
          <a:off x="1474216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779" name="楕円 778">
          <a:extLst>
            <a:ext uri="{FF2B5EF4-FFF2-40B4-BE49-F238E27FC236}">
              <a16:creationId xmlns:a16="http://schemas.microsoft.com/office/drawing/2014/main" id="{5D11A988-AC24-47FE-B52B-A40E4C335873}"/>
            </a:ext>
          </a:extLst>
        </xdr:cNvPr>
        <xdr:cNvSpPr/>
      </xdr:nvSpPr>
      <xdr:spPr>
        <a:xfrm>
          <a:off x="13887450" y="180276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106680</xdr:rowOff>
    </xdr:to>
    <xdr:cxnSp macro="">
      <xdr:nvCxnSpPr>
        <xdr:cNvPr id="780" name="直線コネクタ 779">
          <a:extLst>
            <a:ext uri="{FF2B5EF4-FFF2-40B4-BE49-F238E27FC236}">
              <a16:creationId xmlns:a16="http://schemas.microsoft.com/office/drawing/2014/main" id="{109365ED-93AB-4E3A-8154-8727F87DD431}"/>
            </a:ext>
          </a:extLst>
        </xdr:cNvPr>
        <xdr:cNvCxnSpPr/>
      </xdr:nvCxnSpPr>
      <xdr:spPr>
        <a:xfrm>
          <a:off x="13942060" y="1808035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166370</xdr:rowOff>
    </xdr:from>
    <xdr:to>
      <xdr:col>76</xdr:col>
      <xdr:colOff>165100</xdr:colOff>
      <xdr:row>105</xdr:row>
      <xdr:rowOff>96520</xdr:rowOff>
    </xdr:to>
    <xdr:sp macro="" textlink="">
      <xdr:nvSpPr>
        <xdr:cNvPr id="781" name="楕円 780">
          <a:extLst>
            <a:ext uri="{FF2B5EF4-FFF2-40B4-BE49-F238E27FC236}">
              <a16:creationId xmlns:a16="http://schemas.microsoft.com/office/drawing/2014/main" id="{6940CF3A-32E6-4683-B9BD-B6F2B5C95285}"/>
            </a:ext>
          </a:extLst>
        </xdr:cNvPr>
        <xdr:cNvSpPr/>
      </xdr:nvSpPr>
      <xdr:spPr>
        <a:xfrm>
          <a:off x="13089890" y="180009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78105</xdr:rowOff>
    </xdr:to>
    <xdr:cxnSp macro="">
      <xdr:nvCxnSpPr>
        <xdr:cNvPr id="782" name="直線コネクタ 781">
          <a:extLst>
            <a:ext uri="{FF2B5EF4-FFF2-40B4-BE49-F238E27FC236}">
              <a16:creationId xmlns:a16="http://schemas.microsoft.com/office/drawing/2014/main" id="{9898A659-FDC5-420F-8896-A935904C6CC6}"/>
            </a:ext>
          </a:extLst>
        </xdr:cNvPr>
        <xdr:cNvCxnSpPr/>
      </xdr:nvCxnSpPr>
      <xdr:spPr>
        <a:xfrm>
          <a:off x="13144500" y="1804987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83" name="楕円 782">
          <a:extLst>
            <a:ext uri="{FF2B5EF4-FFF2-40B4-BE49-F238E27FC236}">
              <a16:creationId xmlns:a16="http://schemas.microsoft.com/office/drawing/2014/main" id="{0520715A-9C9E-4584-A135-2351AE9AC790}"/>
            </a:ext>
          </a:extLst>
        </xdr:cNvPr>
        <xdr:cNvSpPr/>
      </xdr:nvSpPr>
      <xdr:spPr>
        <a:xfrm>
          <a:off x="12303760" y="180047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53339</xdr:rowOff>
    </xdr:to>
    <xdr:cxnSp macro="">
      <xdr:nvCxnSpPr>
        <xdr:cNvPr id="784" name="直線コネクタ 783">
          <a:extLst>
            <a:ext uri="{FF2B5EF4-FFF2-40B4-BE49-F238E27FC236}">
              <a16:creationId xmlns:a16="http://schemas.microsoft.com/office/drawing/2014/main" id="{039DCC1C-F34C-480E-BC86-1894BCC82DC6}"/>
            </a:ext>
          </a:extLst>
        </xdr:cNvPr>
        <xdr:cNvCxnSpPr/>
      </xdr:nvCxnSpPr>
      <xdr:spPr>
        <a:xfrm flipV="1">
          <a:off x="12346940" y="18049875"/>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145414</xdr:rowOff>
    </xdr:from>
    <xdr:to>
      <xdr:col>67</xdr:col>
      <xdr:colOff>101600</xdr:colOff>
      <xdr:row>105</xdr:row>
      <xdr:rowOff>75564</xdr:rowOff>
    </xdr:to>
    <xdr:sp macro="" textlink="">
      <xdr:nvSpPr>
        <xdr:cNvPr id="785" name="楕円 784">
          <a:extLst>
            <a:ext uri="{FF2B5EF4-FFF2-40B4-BE49-F238E27FC236}">
              <a16:creationId xmlns:a16="http://schemas.microsoft.com/office/drawing/2014/main" id="{A4C4D3B9-0C8A-4E11-9720-539173FE4B73}"/>
            </a:ext>
          </a:extLst>
        </xdr:cNvPr>
        <xdr:cNvSpPr/>
      </xdr:nvSpPr>
      <xdr:spPr>
        <a:xfrm>
          <a:off x="11487150" y="179743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24764</xdr:rowOff>
    </xdr:from>
    <xdr:to>
      <xdr:col>71</xdr:col>
      <xdr:colOff>177800</xdr:colOff>
      <xdr:row>105</xdr:row>
      <xdr:rowOff>53339</xdr:rowOff>
    </xdr:to>
    <xdr:cxnSp macro="">
      <xdr:nvCxnSpPr>
        <xdr:cNvPr id="786" name="直線コネクタ 785">
          <a:extLst>
            <a:ext uri="{FF2B5EF4-FFF2-40B4-BE49-F238E27FC236}">
              <a16:creationId xmlns:a16="http://schemas.microsoft.com/office/drawing/2014/main" id="{F3DBC3FD-3DAF-416F-AD93-63CBEEB4468D}"/>
            </a:ext>
          </a:extLst>
        </xdr:cNvPr>
        <xdr:cNvCxnSpPr/>
      </xdr:nvCxnSpPr>
      <xdr:spPr>
        <a:xfrm>
          <a:off x="11541760" y="18023204"/>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a:extLst>
            <a:ext uri="{FF2B5EF4-FFF2-40B4-BE49-F238E27FC236}">
              <a16:creationId xmlns:a16="http://schemas.microsoft.com/office/drawing/2014/main" id="{86D76797-F54C-4F6E-A085-2D80F7455C61}"/>
            </a:ext>
          </a:extLst>
        </xdr:cNvPr>
        <xdr:cNvSpPr txBox="1"/>
      </xdr:nvSpPr>
      <xdr:spPr>
        <a:xfrm>
          <a:off x="1373823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a:extLst>
            <a:ext uri="{FF2B5EF4-FFF2-40B4-BE49-F238E27FC236}">
              <a16:creationId xmlns:a16="http://schemas.microsoft.com/office/drawing/2014/main" id="{4EB1CB87-610D-450A-A505-5E5F391025FD}"/>
            </a:ext>
          </a:extLst>
        </xdr:cNvPr>
        <xdr:cNvSpPr txBox="1"/>
      </xdr:nvSpPr>
      <xdr:spPr>
        <a:xfrm>
          <a:off x="1295718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a:extLst>
            <a:ext uri="{FF2B5EF4-FFF2-40B4-BE49-F238E27FC236}">
              <a16:creationId xmlns:a16="http://schemas.microsoft.com/office/drawing/2014/main" id="{BEDD9179-A3C3-42FE-ADF5-B32A76EEB69F}"/>
            </a:ext>
          </a:extLst>
        </xdr:cNvPr>
        <xdr:cNvSpPr txBox="1"/>
      </xdr:nvSpPr>
      <xdr:spPr>
        <a:xfrm>
          <a:off x="12171054" y="176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a:extLst>
            <a:ext uri="{FF2B5EF4-FFF2-40B4-BE49-F238E27FC236}">
              <a16:creationId xmlns:a16="http://schemas.microsoft.com/office/drawing/2014/main" id="{71E673F5-58EA-4FBB-935E-E8AC168DABB4}"/>
            </a:ext>
          </a:extLst>
        </xdr:cNvPr>
        <xdr:cNvSpPr txBox="1"/>
      </xdr:nvSpPr>
      <xdr:spPr>
        <a:xfrm>
          <a:off x="1135444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791" name="n_1mainValue【公民館】&#10;有形固定資産減価償却率">
          <a:extLst>
            <a:ext uri="{FF2B5EF4-FFF2-40B4-BE49-F238E27FC236}">
              <a16:creationId xmlns:a16="http://schemas.microsoft.com/office/drawing/2014/main" id="{48D37AFB-3262-4BD5-957B-3F88D9176D52}"/>
            </a:ext>
          </a:extLst>
        </xdr:cNvPr>
        <xdr:cNvSpPr txBox="1"/>
      </xdr:nvSpPr>
      <xdr:spPr>
        <a:xfrm>
          <a:off x="13738234" y="181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87647</xdr:rowOff>
    </xdr:from>
    <xdr:ext cx="405111" cy="259045"/>
    <xdr:sp macro="" textlink="">
      <xdr:nvSpPr>
        <xdr:cNvPr id="792" name="n_2mainValue【公民館】&#10;有形固定資産減価償却率">
          <a:extLst>
            <a:ext uri="{FF2B5EF4-FFF2-40B4-BE49-F238E27FC236}">
              <a16:creationId xmlns:a16="http://schemas.microsoft.com/office/drawing/2014/main" id="{CDA9D593-C74E-4F2C-BBC9-C31DA3070E51}"/>
            </a:ext>
          </a:extLst>
        </xdr:cNvPr>
        <xdr:cNvSpPr txBox="1"/>
      </xdr:nvSpPr>
      <xdr:spPr>
        <a:xfrm>
          <a:off x="1295718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793" name="n_3mainValue【公民館】&#10;有形固定資産減価償却率">
          <a:extLst>
            <a:ext uri="{FF2B5EF4-FFF2-40B4-BE49-F238E27FC236}">
              <a16:creationId xmlns:a16="http://schemas.microsoft.com/office/drawing/2014/main" id="{E6769E26-9BFB-4DD8-A2AE-3F3E042457CF}"/>
            </a:ext>
          </a:extLst>
        </xdr:cNvPr>
        <xdr:cNvSpPr txBox="1"/>
      </xdr:nvSpPr>
      <xdr:spPr>
        <a:xfrm>
          <a:off x="12171054"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66691</xdr:rowOff>
    </xdr:from>
    <xdr:ext cx="405111" cy="259045"/>
    <xdr:sp macro="" textlink="">
      <xdr:nvSpPr>
        <xdr:cNvPr id="794" name="n_4mainValue【公民館】&#10;有形固定資産減価償却率">
          <a:extLst>
            <a:ext uri="{FF2B5EF4-FFF2-40B4-BE49-F238E27FC236}">
              <a16:creationId xmlns:a16="http://schemas.microsoft.com/office/drawing/2014/main" id="{5A38E9AC-36CE-49F9-837C-201EEDCFDB53}"/>
            </a:ext>
          </a:extLst>
        </xdr:cNvPr>
        <xdr:cNvSpPr txBox="1"/>
      </xdr:nvSpPr>
      <xdr:spPr>
        <a:xfrm>
          <a:off x="11354444" y="180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DC8F5A4A-C749-4EEA-9E48-DB1A45D2028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972A76E5-7692-4288-9078-51320E6C14C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D1B42177-BBCC-4642-B33B-9048EA1448A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59290F0A-2AFD-4A3E-A09B-5FE1AE7A5AE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6565A92E-D416-4B0B-8D7C-C18BA890FDE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B8D72F25-2309-4E9C-BE2A-85855822D5E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73C925D0-7D85-499A-8C33-C1ED6DD796E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5235300D-FC06-46FC-A837-001F989B555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698CC04F-3023-4FAF-924B-734A88E6719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FED25DE6-F6E1-491D-95E6-91571FAAA70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BA07924B-EFFF-4789-86D0-EE19217F0EE0}"/>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6BFFF450-5D10-486B-96C5-587331EF69F1}"/>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F2DA34E4-F7CB-43E9-8B7D-01AA66FC8D91}"/>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CF9A0A92-7B72-48CF-8B8A-DB021B9288DF}"/>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C77467D5-2318-42CE-867A-86AB39ED5DAA}"/>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141873FF-48EF-4E66-92B2-C5E580AB7A9F}"/>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3A5CB0D3-028F-4E5E-8AF4-77FA324346E0}"/>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6BB44EF4-9269-4D19-A541-B27B96DB8220}"/>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BF575945-2FB1-4055-8F54-2A8F9A314F0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B1A330EF-3E21-47FA-9386-52EBD9368A8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D287F04C-0D7E-4FF0-885A-5881D28175A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100965EA-CF87-4813-8178-090CCF26579B}"/>
            </a:ext>
          </a:extLst>
        </xdr:cNvPr>
        <xdr:cNvCxnSpPr/>
      </xdr:nvCxnSpPr>
      <xdr:spPr>
        <a:xfrm flipV="1">
          <a:off x="19947254" y="17333977"/>
          <a:ext cx="0" cy="121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C508ED8D-11BC-47CE-94AE-FD1D047BA5B1}"/>
            </a:ext>
          </a:extLst>
        </xdr:cNvPr>
        <xdr:cNvSpPr txBox="1"/>
      </xdr:nvSpPr>
      <xdr:spPr>
        <a:xfrm>
          <a:off x="1998599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7D7CF839-A6A0-4976-A3B6-4A84FB98968D}"/>
            </a:ext>
          </a:extLst>
        </xdr:cNvPr>
        <xdr:cNvCxnSpPr/>
      </xdr:nvCxnSpPr>
      <xdr:spPr>
        <a:xfrm>
          <a:off x="19885660" y="18553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D5AD8C4E-4A99-4C34-B453-F69F1B8DA1D8}"/>
            </a:ext>
          </a:extLst>
        </xdr:cNvPr>
        <xdr:cNvSpPr txBox="1"/>
      </xdr:nvSpPr>
      <xdr:spPr>
        <a:xfrm>
          <a:off x="19985990" y="171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87CD7EE5-CD2D-4CB6-9688-6245111E1400}"/>
            </a:ext>
          </a:extLst>
        </xdr:cNvPr>
        <xdr:cNvCxnSpPr/>
      </xdr:nvCxnSpPr>
      <xdr:spPr>
        <a:xfrm>
          <a:off x="19885660" y="1733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21" name="【公民館】&#10;一人当たり面積平均値テキスト">
          <a:extLst>
            <a:ext uri="{FF2B5EF4-FFF2-40B4-BE49-F238E27FC236}">
              <a16:creationId xmlns:a16="http://schemas.microsoft.com/office/drawing/2014/main" id="{5D390F78-E105-4DAA-91CD-5A4E9E52DD7E}"/>
            </a:ext>
          </a:extLst>
        </xdr:cNvPr>
        <xdr:cNvSpPr txBox="1"/>
      </xdr:nvSpPr>
      <xdr:spPr>
        <a:xfrm>
          <a:off x="19985990" y="1801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B7157291-A97B-4874-A36E-4FC0FA6AE844}"/>
            </a:ext>
          </a:extLst>
        </xdr:cNvPr>
        <xdr:cNvSpPr/>
      </xdr:nvSpPr>
      <xdr:spPr>
        <a:xfrm>
          <a:off x="19904710" y="18162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a:extLst>
            <a:ext uri="{FF2B5EF4-FFF2-40B4-BE49-F238E27FC236}">
              <a16:creationId xmlns:a16="http://schemas.microsoft.com/office/drawing/2014/main" id="{2211A783-5A87-44F9-A593-65C200299F38}"/>
            </a:ext>
          </a:extLst>
        </xdr:cNvPr>
        <xdr:cNvSpPr/>
      </xdr:nvSpPr>
      <xdr:spPr>
        <a:xfrm>
          <a:off x="19161760" y="181960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a:extLst>
            <a:ext uri="{FF2B5EF4-FFF2-40B4-BE49-F238E27FC236}">
              <a16:creationId xmlns:a16="http://schemas.microsoft.com/office/drawing/2014/main" id="{17F94C90-90D9-4078-9866-1B3163FC71BF}"/>
            </a:ext>
          </a:extLst>
        </xdr:cNvPr>
        <xdr:cNvSpPr/>
      </xdr:nvSpPr>
      <xdr:spPr>
        <a:xfrm>
          <a:off x="18345150" y="182192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a:extLst>
            <a:ext uri="{FF2B5EF4-FFF2-40B4-BE49-F238E27FC236}">
              <a16:creationId xmlns:a16="http://schemas.microsoft.com/office/drawing/2014/main" id="{A0EDC17A-F767-4EA4-9ACA-0152DB228121}"/>
            </a:ext>
          </a:extLst>
        </xdr:cNvPr>
        <xdr:cNvSpPr/>
      </xdr:nvSpPr>
      <xdr:spPr>
        <a:xfrm>
          <a:off x="17547590" y="1821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a:extLst>
            <a:ext uri="{FF2B5EF4-FFF2-40B4-BE49-F238E27FC236}">
              <a16:creationId xmlns:a16="http://schemas.microsoft.com/office/drawing/2014/main" id="{3D24DE43-630B-44A6-953C-DDE06B359442}"/>
            </a:ext>
          </a:extLst>
        </xdr:cNvPr>
        <xdr:cNvSpPr/>
      </xdr:nvSpPr>
      <xdr:spPr>
        <a:xfrm>
          <a:off x="16761460" y="18208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533DD9F-B18D-43A2-87BF-4F12D1E2826A}"/>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FB96745-C8AF-4BA8-9F3A-6E74F1A0842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364D671-8C53-4F99-B58B-7EB00DAC46D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B6240FA-CE43-44FD-B897-E0114754B5D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90D456F-16A2-4351-81E1-D3DD5AAFF7E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832" name="楕円 831">
          <a:extLst>
            <a:ext uri="{FF2B5EF4-FFF2-40B4-BE49-F238E27FC236}">
              <a16:creationId xmlns:a16="http://schemas.microsoft.com/office/drawing/2014/main" id="{55E32A48-E9FE-4DD7-82FF-6960B2379176}"/>
            </a:ext>
          </a:extLst>
        </xdr:cNvPr>
        <xdr:cNvSpPr/>
      </xdr:nvSpPr>
      <xdr:spPr>
        <a:xfrm>
          <a:off x="19904710" y="182882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92981</xdr:rowOff>
    </xdr:from>
    <xdr:ext cx="469744" cy="259045"/>
    <xdr:sp macro="" textlink="">
      <xdr:nvSpPr>
        <xdr:cNvPr id="833" name="【公民館】&#10;一人当たり面積該当値テキスト">
          <a:extLst>
            <a:ext uri="{FF2B5EF4-FFF2-40B4-BE49-F238E27FC236}">
              <a16:creationId xmlns:a16="http://schemas.microsoft.com/office/drawing/2014/main" id="{789190D7-5B93-4DB7-A816-CDECFD9818B6}"/>
            </a:ext>
          </a:extLst>
        </xdr:cNvPr>
        <xdr:cNvSpPr txBox="1"/>
      </xdr:nvSpPr>
      <xdr:spPr>
        <a:xfrm>
          <a:off x="19985990" y="182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834" name="楕円 833">
          <a:extLst>
            <a:ext uri="{FF2B5EF4-FFF2-40B4-BE49-F238E27FC236}">
              <a16:creationId xmlns:a16="http://schemas.microsoft.com/office/drawing/2014/main" id="{DA212152-667F-40BF-B929-AC8AED2AF800}"/>
            </a:ext>
          </a:extLst>
        </xdr:cNvPr>
        <xdr:cNvSpPr/>
      </xdr:nvSpPr>
      <xdr:spPr>
        <a:xfrm>
          <a:off x="19161760" y="182859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165354</xdr:rowOff>
    </xdr:to>
    <xdr:cxnSp macro="">
      <xdr:nvCxnSpPr>
        <xdr:cNvPr id="835" name="直線コネクタ 834">
          <a:extLst>
            <a:ext uri="{FF2B5EF4-FFF2-40B4-BE49-F238E27FC236}">
              <a16:creationId xmlns:a16="http://schemas.microsoft.com/office/drawing/2014/main" id="{F8A27BE6-EB08-4D89-9E53-BF542F2C5129}"/>
            </a:ext>
          </a:extLst>
        </xdr:cNvPr>
        <xdr:cNvCxnSpPr/>
      </xdr:nvCxnSpPr>
      <xdr:spPr>
        <a:xfrm>
          <a:off x="19204940" y="18338673"/>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112268</xdr:rowOff>
    </xdr:from>
    <xdr:to>
      <xdr:col>107</xdr:col>
      <xdr:colOff>101600</xdr:colOff>
      <xdr:row>107</xdr:row>
      <xdr:rowOff>42418</xdr:rowOff>
    </xdr:to>
    <xdr:sp macro="" textlink="">
      <xdr:nvSpPr>
        <xdr:cNvPr id="836" name="楕円 835">
          <a:extLst>
            <a:ext uri="{FF2B5EF4-FFF2-40B4-BE49-F238E27FC236}">
              <a16:creationId xmlns:a16="http://schemas.microsoft.com/office/drawing/2014/main" id="{F90D74DD-9AC9-4D6B-AA4B-F5E4A7BFA581}"/>
            </a:ext>
          </a:extLst>
        </xdr:cNvPr>
        <xdr:cNvSpPr/>
      </xdr:nvSpPr>
      <xdr:spPr>
        <a:xfrm>
          <a:off x="18345150" y="182859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163068</xdr:rowOff>
    </xdr:to>
    <xdr:cxnSp macro="">
      <xdr:nvCxnSpPr>
        <xdr:cNvPr id="837" name="直線コネクタ 836">
          <a:extLst>
            <a:ext uri="{FF2B5EF4-FFF2-40B4-BE49-F238E27FC236}">
              <a16:creationId xmlns:a16="http://schemas.microsoft.com/office/drawing/2014/main" id="{ED5AAC35-2A32-4449-90FC-32D90349B7CB}"/>
            </a:ext>
          </a:extLst>
        </xdr:cNvPr>
        <xdr:cNvCxnSpPr/>
      </xdr:nvCxnSpPr>
      <xdr:spPr>
        <a:xfrm>
          <a:off x="18399760" y="1833867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38" name="楕円 837">
          <a:extLst>
            <a:ext uri="{FF2B5EF4-FFF2-40B4-BE49-F238E27FC236}">
              <a16:creationId xmlns:a16="http://schemas.microsoft.com/office/drawing/2014/main" id="{2A87E972-8CF9-41F1-B1A2-82794604C2FC}"/>
            </a:ext>
          </a:extLst>
        </xdr:cNvPr>
        <xdr:cNvSpPr/>
      </xdr:nvSpPr>
      <xdr:spPr>
        <a:xfrm>
          <a:off x="17547590" y="182215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163068</xdr:rowOff>
    </xdr:to>
    <xdr:cxnSp macro="">
      <xdr:nvCxnSpPr>
        <xdr:cNvPr id="839" name="直線コネクタ 838">
          <a:extLst>
            <a:ext uri="{FF2B5EF4-FFF2-40B4-BE49-F238E27FC236}">
              <a16:creationId xmlns:a16="http://schemas.microsoft.com/office/drawing/2014/main" id="{8E289441-CABF-4C05-A0E4-599C7666DA1D}"/>
            </a:ext>
          </a:extLst>
        </xdr:cNvPr>
        <xdr:cNvCxnSpPr/>
      </xdr:nvCxnSpPr>
      <xdr:spPr>
        <a:xfrm>
          <a:off x="17602200" y="18266664"/>
          <a:ext cx="79756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0" name="楕円 839">
          <a:extLst>
            <a:ext uri="{FF2B5EF4-FFF2-40B4-BE49-F238E27FC236}">
              <a16:creationId xmlns:a16="http://schemas.microsoft.com/office/drawing/2014/main" id="{9F576412-1F25-4E91-972B-736469CCE4FB}"/>
            </a:ext>
          </a:extLst>
        </xdr:cNvPr>
        <xdr:cNvSpPr/>
      </xdr:nvSpPr>
      <xdr:spPr>
        <a:xfrm>
          <a:off x="16761460" y="1822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96774</xdr:rowOff>
    </xdr:from>
    <xdr:to>
      <xdr:col>102</xdr:col>
      <xdr:colOff>114300</xdr:colOff>
      <xdr:row>106</xdr:row>
      <xdr:rowOff>99061</xdr:rowOff>
    </xdr:to>
    <xdr:cxnSp macro="">
      <xdr:nvCxnSpPr>
        <xdr:cNvPr id="841" name="直線コネクタ 840">
          <a:extLst>
            <a:ext uri="{FF2B5EF4-FFF2-40B4-BE49-F238E27FC236}">
              <a16:creationId xmlns:a16="http://schemas.microsoft.com/office/drawing/2014/main" id="{38769F5D-5337-4F54-BE62-2FD2C57F1B1F}"/>
            </a:ext>
          </a:extLst>
        </xdr:cNvPr>
        <xdr:cNvCxnSpPr/>
      </xdr:nvCxnSpPr>
      <xdr:spPr>
        <a:xfrm flipV="1">
          <a:off x="16804640" y="18266664"/>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2" name="n_1aveValue【公民館】&#10;一人当たり面積">
          <a:extLst>
            <a:ext uri="{FF2B5EF4-FFF2-40B4-BE49-F238E27FC236}">
              <a16:creationId xmlns:a16="http://schemas.microsoft.com/office/drawing/2014/main" id="{07E44B4A-ACAE-4071-9401-E1C885324935}"/>
            </a:ext>
          </a:extLst>
        </xdr:cNvPr>
        <xdr:cNvSpPr txBox="1"/>
      </xdr:nvSpPr>
      <xdr:spPr>
        <a:xfrm>
          <a:off x="18982132"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3" name="n_2aveValue【公民館】&#10;一人当たり面積">
          <a:extLst>
            <a:ext uri="{FF2B5EF4-FFF2-40B4-BE49-F238E27FC236}">
              <a16:creationId xmlns:a16="http://schemas.microsoft.com/office/drawing/2014/main" id="{5784B98F-DD42-429F-9166-1828B5C39E53}"/>
            </a:ext>
          </a:extLst>
        </xdr:cNvPr>
        <xdr:cNvSpPr txBox="1"/>
      </xdr:nvSpPr>
      <xdr:spPr>
        <a:xfrm>
          <a:off x="18182032" y="179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4" name="n_3aveValue【公民館】&#10;一人当たり面積">
          <a:extLst>
            <a:ext uri="{FF2B5EF4-FFF2-40B4-BE49-F238E27FC236}">
              <a16:creationId xmlns:a16="http://schemas.microsoft.com/office/drawing/2014/main" id="{4FE5891F-65DA-4313-8DE1-EA0DE75C84A2}"/>
            </a:ext>
          </a:extLst>
        </xdr:cNvPr>
        <xdr:cNvSpPr txBox="1"/>
      </xdr:nvSpPr>
      <xdr:spPr>
        <a:xfrm>
          <a:off x="17384472" y="179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5" name="n_4aveValue【公民館】&#10;一人当たり面積">
          <a:extLst>
            <a:ext uri="{FF2B5EF4-FFF2-40B4-BE49-F238E27FC236}">
              <a16:creationId xmlns:a16="http://schemas.microsoft.com/office/drawing/2014/main" id="{5699AE45-235D-46A1-92F7-C9A9CBB5946A}"/>
            </a:ext>
          </a:extLst>
        </xdr:cNvPr>
        <xdr:cNvSpPr txBox="1"/>
      </xdr:nvSpPr>
      <xdr:spPr>
        <a:xfrm>
          <a:off x="1658881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846" name="n_1mainValue【公民館】&#10;一人当たり面積">
          <a:extLst>
            <a:ext uri="{FF2B5EF4-FFF2-40B4-BE49-F238E27FC236}">
              <a16:creationId xmlns:a16="http://schemas.microsoft.com/office/drawing/2014/main" id="{AE1F9751-283F-468E-86FD-4B777C4F7561}"/>
            </a:ext>
          </a:extLst>
        </xdr:cNvPr>
        <xdr:cNvSpPr txBox="1"/>
      </xdr:nvSpPr>
      <xdr:spPr>
        <a:xfrm>
          <a:off x="18982132" y="183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33545</xdr:rowOff>
    </xdr:from>
    <xdr:ext cx="469744" cy="259045"/>
    <xdr:sp macro="" textlink="">
      <xdr:nvSpPr>
        <xdr:cNvPr id="847" name="n_2mainValue【公民館】&#10;一人当たり面積">
          <a:extLst>
            <a:ext uri="{FF2B5EF4-FFF2-40B4-BE49-F238E27FC236}">
              <a16:creationId xmlns:a16="http://schemas.microsoft.com/office/drawing/2014/main" id="{65D4F98B-D2A0-45E5-8610-4A952D77CD52}"/>
            </a:ext>
          </a:extLst>
        </xdr:cNvPr>
        <xdr:cNvSpPr txBox="1"/>
      </xdr:nvSpPr>
      <xdr:spPr>
        <a:xfrm>
          <a:off x="18182032" y="183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848" name="n_3mainValue【公民館】&#10;一人当たり面積">
          <a:extLst>
            <a:ext uri="{FF2B5EF4-FFF2-40B4-BE49-F238E27FC236}">
              <a16:creationId xmlns:a16="http://schemas.microsoft.com/office/drawing/2014/main" id="{5A8246D0-0BA1-4E05-AD17-976836768739}"/>
            </a:ext>
          </a:extLst>
        </xdr:cNvPr>
        <xdr:cNvSpPr txBox="1"/>
      </xdr:nvSpPr>
      <xdr:spPr>
        <a:xfrm>
          <a:off x="17384472" y="183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49" name="n_4mainValue【公民館】&#10;一人当たり面積">
          <a:extLst>
            <a:ext uri="{FF2B5EF4-FFF2-40B4-BE49-F238E27FC236}">
              <a16:creationId xmlns:a16="http://schemas.microsoft.com/office/drawing/2014/main" id="{B3989BED-3EC8-435C-AAD5-1A1832AE6E55}"/>
            </a:ext>
          </a:extLst>
        </xdr:cNvPr>
        <xdr:cNvSpPr txBox="1"/>
      </xdr:nvSpPr>
      <xdr:spPr>
        <a:xfrm>
          <a:off x="16588817"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484FCCBE-6ECF-4BAB-B55F-C7091C72193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7FEFA36-19F5-4440-AF93-A830744681C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70E3FCC8-7562-47A1-BFA4-74A2EDD941B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年度の数値では、半数以上の項目において類似団体内平均値の数値より高い有形固定資産減価償却率となっている。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公営住宅については類似団体内平均値を大きく上回っているが、これは多くの市営住宅が昭和時代に建設されていることが要因である。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市営住宅の長寿命化計画の策定を行い、長期的な視点に立った維持管理を行っており、既に耐用年数が経過している住宅は入居者の退去後に順次、解体撤去を進めることで数値も低下していく見込みである。</a:t>
          </a:r>
        </a:p>
        <a:p>
          <a:r>
            <a:rPr kumimoji="1" lang="ja-JP" altLang="en-US" sz="1300">
              <a:latin typeface="ＭＳ Ｐゴシック" panose="020B0600070205080204" pitchFamily="50" charset="-128"/>
              <a:ea typeface="ＭＳ Ｐゴシック" panose="020B0600070205080204" pitchFamily="50" charset="-128"/>
            </a:rPr>
            <a:t>一方、橋りょう・トンネルについては類似団体内平均値を大きく下回っているが、これは橋梁長寿命化修繕計画に基づき毎年計画的に修繕を行っているからである。</a:t>
          </a:r>
        </a:p>
        <a:p>
          <a:r>
            <a:rPr kumimoji="1" lang="ja-JP" altLang="en-US" sz="1300">
              <a:latin typeface="ＭＳ Ｐゴシック" panose="020B0600070205080204" pitchFamily="50" charset="-128"/>
              <a:ea typeface="ＭＳ Ｐゴシック" panose="020B0600070205080204" pitchFamily="50" charset="-128"/>
            </a:rPr>
            <a:t>また、更新等を実施している学校施設や平成中期以後にその多くが建設された児童館においても、計画的な更新が行われているため、類似団体内平均値と比較して低い数値となっている。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44BED4-171C-42B1-BFF2-1D8C5402309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CBABFB-D4C1-4530-B559-FDFCCC973E9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4F5E07-3FD3-4ECA-808C-61CA077DD20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940E15-37AC-4D6D-9E32-D1DDBEDA5ED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00EE5E-D5BF-49C7-9854-A749D47C629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80E12E-E08E-41B1-A391-F8D1A99EFAE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EEA4F3-38FB-4046-A9AE-FF5A57CE000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68A5F6-B8EC-45AF-AA63-FC6958D10B1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588C0D-294B-439F-AAEA-E53AEDD976C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3225D9-6CC8-4DE8-B376-A7F95A6F086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C179B4-2CC8-41A6-BD6F-C67C791B2B2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50FFBA-AC63-4024-A2BD-F56CA0FA2C7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CD0291-8477-48C4-8191-DD55056A7C8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92A2FA-5F33-4104-9B63-441B27685F3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89D6A9-1D3D-4563-8972-670A61DBB88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37613A-BBA9-4E36-87A7-8002FBA8222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09E93D-BA51-4BAA-BACF-70345F5FA50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5E4F9D-7888-4587-8BA5-D73A5243C94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54D4EA-C993-4D52-BED7-6E5F09BD432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B8510A-B999-40FD-B31A-5A21E28B304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CF0E19-1B47-4562-9F0F-018B7CA589A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68A568-3B60-406D-95B9-D83EBED3008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F513EB-6636-4536-8BBB-9F901FC4195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9D5787-2430-4CD5-B999-BBB390D1770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923C4D-0469-4E55-9044-A2F7ECFDC59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28B4CE-828A-44D0-82FE-3D783C4BEC7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896C74-3F43-49AB-84C8-115D43E0C36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CE42AB-356B-4663-A332-154498C426C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926CC0-4DA4-4CB3-B49B-C0F918B8ECA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37072B7-B6CF-49FC-B0A6-F790A7B8DAF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EE5B4C-01DB-47B1-8EAE-CF6F8802416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B935D6-1CFD-4496-B02E-9306120D187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B96D84-8335-4E04-ABD2-885D18F5972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E12A49-E11B-4D92-A450-DA569B563CD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4C4C3D-D81E-47DD-B6A8-2B17AA1F58A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21D037-BC92-4BA8-B323-3345D4C0818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42757B-888E-4E79-826B-802404E0494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52D727-31AD-4B2E-B242-2C61ABBB163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6A1A78-726A-4B1F-A02B-84F450792CB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6FBA04-B70D-4C4A-BDB2-4C721F2681E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B1F0BF-5107-4E12-A818-3833DD1CB5F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4DE976-2CAC-4E97-8E61-74F45B46F59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28E1B11-D74C-4174-925F-CF226E5C702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FD4FB5-2BF2-486F-9C38-972CDF39F95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BB9EA2-FA68-4AD7-BC45-80118E764871}"/>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1D3268A-B105-407D-AFE3-042ABE6233C5}"/>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1729BEB-31C8-4FC0-BE31-F84CD748C24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7F87264-1E6C-4139-871F-5823B3C1F52F}"/>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CD76B04-802C-48A6-B5FC-E9EE9C955C8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A358352-F6C2-4476-AB92-20DA5163B390}"/>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F9C773-585D-47F5-8DC2-EF7D35DD6DC2}"/>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998229-5337-4327-B4B6-0A4BC1B25F65}"/>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F42B018-A26E-4F1F-B387-7F02C77EBA9E}"/>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68B310-D68D-4DDA-98B4-0C575D2679F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485CC0F-CD34-4777-B508-B6DB0DE7F23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7264013-5EBD-4A9D-A2F9-0B262D02786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977F999-8416-450F-8D4E-0634B97DD1F1}"/>
            </a:ext>
          </a:extLst>
        </xdr:cNvPr>
        <xdr:cNvCxnSpPr/>
      </xdr:nvCxnSpPr>
      <xdr:spPr>
        <a:xfrm flipV="1">
          <a:off x="4173855" y="5769973"/>
          <a:ext cx="0"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A295EA0-EC19-4F0D-B0BA-5F7E0FA173C5}"/>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5F63AF4-03CD-4B54-8D42-D666145D2006}"/>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AFC64A48-E78E-43F6-89CA-E97B4D63CEB1}"/>
            </a:ext>
          </a:extLst>
        </xdr:cNvPr>
        <xdr:cNvSpPr txBox="1"/>
      </xdr:nvSpPr>
      <xdr:spPr>
        <a:xfrm>
          <a:off x="4212590" y="5541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ED0A39E4-C3CE-423C-9B6B-3E2261E3ABEF}"/>
            </a:ext>
          </a:extLst>
        </xdr:cNvPr>
        <xdr:cNvCxnSpPr/>
      </xdr:nvCxnSpPr>
      <xdr:spPr>
        <a:xfrm>
          <a:off x="4112260" y="5769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A72E0BB5-2BB5-48DB-8D30-41CE40B5C561}"/>
            </a:ext>
          </a:extLst>
        </xdr:cNvPr>
        <xdr:cNvSpPr txBox="1"/>
      </xdr:nvSpPr>
      <xdr:spPr>
        <a:xfrm>
          <a:off x="4212590" y="613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E8EF12F2-34AB-4DC3-8842-701B71811947}"/>
            </a:ext>
          </a:extLst>
        </xdr:cNvPr>
        <xdr:cNvSpPr/>
      </xdr:nvSpPr>
      <xdr:spPr>
        <a:xfrm>
          <a:off x="4131310" y="627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6F7431FA-C94A-48EF-B840-B4BCE6AE9FA0}"/>
            </a:ext>
          </a:extLst>
        </xdr:cNvPr>
        <xdr:cNvSpPr/>
      </xdr:nvSpPr>
      <xdr:spPr>
        <a:xfrm>
          <a:off x="3388360" y="6294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BDE297FA-C011-4E11-9299-F50B38BD71AE}"/>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2C62F1C0-490A-4B67-95AE-ADE5E852B218}"/>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763DE700-EB6B-47C0-B16B-9405E99A0CE8}"/>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846B08-F606-4349-B17E-0C395D2171D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24CB44-E5A2-406A-A9D0-5CFAF44EFA1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E1A252-CED6-4665-B7AD-057A4911B0A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94F1E9-135F-48F4-A78D-20C8FD07307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84B6BEB-411B-4178-8FAA-95C66A33BAD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a:extLst>
            <a:ext uri="{FF2B5EF4-FFF2-40B4-BE49-F238E27FC236}">
              <a16:creationId xmlns:a16="http://schemas.microsoft.com/office/drawing/2014/main" id="{B67726EB-324F-48DC-BC00-99778763532D}"/>
            </a:ext>
          </a:extLst>
        </xdr:cNvPr>
        <xdr:cNvSpPr/>
      </xdr:nvSpPr>
      <xdr:spPr>
        <a:xfrm>
          <a:off x="4131310" y="63837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5" name="【図書館】&#10;有形固定資産減価償却率該当値テキスト">
          <a:extLst>
            <a:ext uri="{FF2B5EF4-FFF2-40B4-BE49-F238E27FC236}">
              <a16:creationId xmlns:a16="http://schemas.microsoft.com/office/drawing/2014/main" id="{F69489EA-867B-4AE6-9DCD-A7A54CBADDF3}"/>
            </a:ext>
          </a:extLst>
        </xdr:cNvPr>
        <xdr:cNvSpPr txBox="1"/>
      </xdr:nvSpPr>
      <xdr:spPr>
        <a:xfrm>
          <a:off x="4212590" y="636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a:extLst>
            <a:ext uri="{FF2B5EF4-FFF2-40B4-BE49-F238E27FC236}">
              <a16:creationId xmlns:a16="http://schemas.microsoft.com/office/drawing/2014/main" id="{7725CE0E-B0CD-4F99-B7CA-C2F6ACED275E}"/>
            </a:ext>
          </a:extLst>
        </xdr:cNvPr>
        <xdr:cNvSpPr/>
      </xdr:nvSpPr>
      <xdr:spPr>
        <a:xfrm>
          <a:off x="3388360" y="636877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90896</xdr:rowOff>
    </xdr:to>
    <xdr:cxnSp macro="">
      <xdr:nvCxnSpPr>
        <xdr:cNvPr id="77" name="直線コネクタ 76">
          <a:extLst>
            <a:ext uri="{FF2B5EF4-FFF2-40B4-BE49-F238E27FC236}">
              <a16:creationId xmlns:a16="http://schemas.microsoft.com/office/drawing/2014/main" id="{BA3BCA5E-762E-45AC-A082-534FA40771F6}"/>
            </a:ext>
          </a:extLst>
        </xdr:cNvPr>
        <xdr:cNvCxnSpPr/>
      </xdr:nvCxnSpPr>
      <xdr:spPr>
        <a:xfrm>
          <a:off x="3431540" y="6421483"/>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a:extLst>
            <a:ext uri="{FF2B5EF4-FFF2-40B4-BE49-F238E27FC236}">
              <a16:creationId xmlns:a16="http://schemas.microsoft.com/office/drawing/2014/main" id="{0C454412-ABB9-47D5-B46E-623AE368EAF1}"/>
            </a:ext>
          </a:extLst>
        </xdr:cNvPr>
        <xdr:cNvSpPr/>
      </xdr:nvSpPr>
      <xdr:spPr>
        <a:xfrm>
          <a:off x="2571750" y="63434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77833</xdr:rowOff>
    </xdr:to>
    <xdr:cxnSp macro="">
      <xdr:nvCxnSpPr>
        <xdr:cNvPr id="79" name="直線コネクタ 78">
          <a:extLst>
            <a:ext uri="{FF2B5EF4-FFF2-40B4-BE49-F238E27FC236}">
              <a16:creationId xmlns:a16="http://schemas.microsoft.com/office/drawing/2014/main" id="{9BB14C9C-75BD-4737-8CCA-BCBD5DAB1045}"/>
            </a:ext>
          </a:extLst>
        </xdr:cNvPr>
        <xdr:cNvCxnSpPr/>
      </xdr:nvCxnSpPr>
      <xdr:spPr>
        <a:xfrm>
          <a:off x="2626360" y="6392363"/>
          <a:ext cx="80518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0455FFAB-E2F2-4B08-9B82-58A3AE6E04FD}"/>
            </a:ext>
          </a:extLst>
        </xdr:cNvPr>
        <xdr:cNvSpPr/>
      </xdr:nvSpPr>
      <xdr:spPr>
        <a:xfrm>
          <a:off x="1774190" y="62974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46808</xdr:rowOff>
    </xdr:to>
    <xdr:cxnSp macro="">
      <xdr:nvCxnSpPr>
        <xdr:cNvPr id="81" name="直線コネクタ 80">
          <a:extLst>
            <a:ext uri="{FF2B5EF4-FFF2-40B4-BE49-F238E27FC236}">
              <a16:creationId xmlns:a16="http://schemas.microsoft.com/office/drawing/2014/main" id="{D5AE5BCE-0026-44EB-862C-06E1F900CF1D}"/>
            </a:ext>
          </a:extLst>
        </xdr:cNvPr>
        <xdr:cNvCxnSpPr/>
      </xdr:nvCxnSpPr>
      <xdr:spPr>
        <a:xfrm>
          <a:off x="1828800" y="6346372"/>
          <a:ext cx="79756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a:extLst>
            <a:ext uri="{FF2B5EF4-FFF2-40B4-BE49-F238E27FC236}">
              <a16:creationId xmlns:a16="http://schemas.microsoft.com/office/drawing/2014/main" id="{1BC50B3A-9A84-424C-B29C-1631307602E1}"/>
            </a:ext>
          </a:extLst>
        </xdr:cNvPr>
        <xdr:cNvSpPr/>
      </xdr:nvSpPr>
      <xdr:spPr>
        <a:xfrm>
          <a:off x="988060" y="6264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20C5BBF1-D374-49BE-8A63-D493234F6A1A}"/>
            </a:ext>
          </a:extLst>
        </xdr:cNvPr>
        <xdr:cNvCxnSpPr/>
      </xdr:nvCxnSpPr>
      <xdr:spPr>
        <a:xfrm>
          <a:off x="1031240" y="6316708"/>
          <a:ext cx="79756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5A2D806D-9235-4DF5-9FD6-E4DD2AFAE059}"/>
            </a:ext>
          </a:extLst>
        </xdr:cNvPr>
        <xdr:cNvSpPr txBox="1"/>
      </xdr:nvSpPr>
      <xdr:spPr>
        <a:xfrm>
          <a:off x="3239144"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F89B1843-DAC9-438D-A5F5-E241381025B5}"/>
            </a:ext>
          </a:extLst>
        </xdr:cNvPr>
        <xdr:cNvSpPr txBox="1"/>
      </xdr:nvSpPr>
      <xdr:spPr>
        <a:xfrm>
          <a:off x="2439044"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095494BB-45D7-4135-B31D-B81649A6897E}"/>
            </a:ext>
          </a:extLst>
        </xdr:cNvPr>
        <xdr:cNvSpPr txBox="1"/>
      </xdr:nvSpPr>
      <xdr:spPr>
        <a:xfrm>
          <a:off x="1641484" y="639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9972FCD5-F443-46BC-BCEB-3A8736D6A47F}"/>
            </a:ext>
          </a:extLst>
        </xdr:cNvPr>
        <xdr:cNvSpPr txBox="1"/>
      </xdr:nvSpPr>
      <xdr:spPr>
        <a:xfrm>
          <a:off x="855354"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3E48756F-A59F-4542-B09C-FE5C7E461F68}"/>
            </a:ext>
          </a:extLst>
        </xdr:cNvPr>
        <xdr:cNvSpPr txBox="1"/>
      </xdr:nvSpPr>
      <xdr:spPr>
        <a:xfrm>
          <a:off x="3239144" y="646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88735</xdr:rowOff>
    </xdr:from>
    <xdr:ext cx="405111" cy="259045"/>
    <xdr:sp macro="" textlink="">
      <xdr:nvSpPr>
        <xdr:cNvPr id="89" name="n_2mainValue【図書館】&#10;有形固定資産減価償却率">
          <a:extLst>
            <a:ext uri="{FF2B5EF4-FFF2-40B4-BE49-F238E27FC236}">
              <a16:creationId xmlns:a16="http://schemas.microsoft.com/office/drawing/2014/main" id="{C36A6E3A-A0C8-4CBF-A2DF-326130A8E164}"/>
            </a:ext>
          </a:extLst>
        </xdr:cNvPr>
        <xdr:cNvSpPr txBox="1"/>
      </xdr:nvSpPr>
      <xdr:spPr>
        <a:xfrm>
          <a:off x="2439044" y="643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AF72CFD6-E8AA-48D0-A9DC-98F19487C712}"/>
            </a:ext>
          </a:extLst>
        </xdr:cNvPr>
        <xdr:cNvSpPr txBox="1"/>
      </xdr:nvSpPr>
      <xdr:spPr>
        <a:xfrm>
          <a:off x="164148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a:extLst>
            <a:ext uri="{FF2B5EF4-FFF2-40B4-BE49-F238E27FC236}">
              <a16:creationId xmlns:a16="http://schemas.microsoft.com/office/drawing/2014/main" id="{176AED30-6349-43AD-BA91-408DB228B5C6}"/>
            </a:ext>
          </a:extLst>
        </xdr:cNvPr>
        <xdr:cNvSpPr txBox="1"/>
      </xdr:nvSpPr>
      <xdr:spPr>
        <a:xfrm>
          <a:off x="855354" y="604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BE6AA77-E37A-4D68-9A56-CFABC0208AB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E410497-B271-4CE7-B789-DCE52C6D3F1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0749F8-9EA8-47CD-A768-383941EDFE9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5A282E-497D-4FE5-8BAE-E35B05A83AE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D884BAB-82E9-4D17-BBF5-5D138513543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4863E1-0B4D-4FC1-B350-163CD152261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DFAAA44-C232-498D-94B9-3E2ABE8F339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03584A3-7431-4947-A552-4562701FEF6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7A45ED4-166D-4AD5-B60E-69E285335FF8}"/>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CA6E6A8-CCF2-44CE-9847-17E01404C94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B50C2978-8AA3-4C08-A8CC-D179A90B5320}"/>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610E126C-C22C-49E6-A041-B148F59D2F64}"/>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BDB607C4-BCCF-429D-B6AA-5B95B2C38F6F}"/>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DFE58102-AD1D-44F9-84F4-E27790F31C0A}"/>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E80F3ACD-EE5C-4440-BFE0-ECD48065725D}"/>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74F23168-2C81-492E-86C4-041403758E88}"/>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70577D8-E535-46AC-BD05-B98E071ACA4F}"/>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E56780A7-1245-4F8A-A581-B6A997B7C375}"/>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2E7D0407-68AB-4448-BF4D-595CFBBD7E83}"/>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F6459B0C-1FDF-4211-B9EB-72DE7F08C556}"/>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3659F877-4576-40AD-B4AD-D0F7E037D789}"/>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80E50A87-4C33-4DA9-8AAC-A44FD298805B}"/>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57F97610-E08D-4BC9-8A1A-899B5BCC5B58}"/>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375AFEE3-AD5C-4685-914F-E6224350184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78FCCD85-0697-459B-A566-6AB0789875E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43C1A36E-F234-45FC-AF4F-E4B7BDA05F5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AA0806C8-B150-455B-971C-13ECF25197AA}"/>
            </a:ext>
          </a:extLst>
        </xdr:cNvPr>
        <xdr:cNvCxnSpPr/>
      </xdr:nvCxnSpPr>
      <xdr:spPr>
        <a:xfrm flipV="1">
          <a:off x="9429115" y="5874748"/>
          <a:ext cx="0" cy="1351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3069AD5D-3F3D-47E4-B54C-1868A5CAFC7D}"/>
            </a:ext>
          </a:extLst>
        </xdr:cNvPr>
        <xdr:cNvSpPr txBox="1"/>
      </xdr:nvSpPr>
      <xdr:spPr>
        <a:xfrm>
          <a:off x="9467850" y="72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FF4C1EE6-CA03-4C64-BF29-B731E162CD6F}"/>
            </a:ext>
          </a:extLst>
        </xdr:cNvPr>
        <xdr:cNvCxnSpPr/>
      </xdr:nvCxnSpPr>
      <xdr:spPr>
        <a:xfrm>
          <a:off x="9356090" y="7226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9A7C320A-D37B-4B7A-BC8E-BF6097B06195}"/>
            </a:ext>
          </a:extLst>
        </xdr:cNvPr>
        <xdr:cNvSpPr txBox="1"/>
      </xdr:nvSpPr>
      <xdr:spPr>
        <a:xfrm>
          <a:off x="9467850" y="5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C2D1302E-F5B3-4BEA-9D7D-86FC745E6D87}"/>
            </a:ext>
          </a:extLst>
        </xdr:cNvPr>
        <xdr:cNvCxnSpPr/>
      </xdr:nvCxnSpPr>
      <xdr:spPr>
        <a:xfrm>
          <a:off x="9356090" y="58747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14A1252E-E6BB-40C9-B2F9-31B693731A8E}"/>
            </a:ext>
          </a:extLst>
        </xdr:cNvPr>
        <xdr:cNvSpPr txBox="1"/>
      </xdr:nvSpPr>
      <xdr:spPr>
        <a:xfrm>
          <a:off x="9467850" y="6608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CD3EE0A5-8A17-4D46-AB11-763F91CC51D7}"/>
            </a:ext>
          </a:extLst>
        </xdr:cNvPr>
        <xdr:cNvSpPr/>
      </xdr:nvSpPr>
      <xdr:spPr>
        <a:xfrm>
          <a:off x="9394190" y="675086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CC9CF70C-AB61-4C19-8754-E44857538B73}"/>
            </a:ext>
          </a:extLst>
        </xdr:cNvPr>
        <xdr:cNvSpPr/>
      </xdr:nvSpPr>
      <xdr:spPr>
        <a:xfrm>
          <a:off x="8632190" y="682189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463E360D-3963-41C2-BCBB-295530C6AD39}"/>
            </a:ext>
          </a:extLst>
        </xdr:cNvPr>
        <xdr:cNvSpPr/>
      </xdr:nvSpPr>
      <xdr:spPr>
        <a:xfrm>
          <a:off x="7846060" y="68545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2346A539-F0B1-4ED7-8CD2-BCDF28DEE763}"/>
            </a:ext>
          </a:extLst>
        </xdr:cNvPr>
        <xdr:cNvSpPr/>
      </xdr:nvSpPr>
      <xdr:spPr>
        <a:xfrm>
          <a:off x="7029450" y="68689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4BF4CE51-CB59-41A7-9237-04D904201FE2}"/>
            </a:ext>
          </a:extLst>
        </xdr:cNvPr>
        <xdr:cNvSpPr/>
      </xdr:nvSpPr>
      <xdr:spPr>
        <a:xfrm>
          <a:off x="6231890" y="68997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DE0D88-8CFF-4A58-B60B-3EF8D2BA665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32D730-56C1-4D89-AB7A-40B84958B41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AF28031-8E71-4A14-BF2E-6B5FAC40D29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E27F6B6-F273-4BEA-9F18-1E9466F7967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3E67D1C-57D9-422E-AE61-921D7E1F66C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34" name="楕円 133">
          <a:extLst>
            <a:ext uri="{FF2B5EF4-FFF2-40B4-BE49-F238E27FC236}">
              <a16:creationId xmlns:a16="http://schemas.microsoft.com/office/drawing/2014/main" id="{453C64F3-785D-45B3-AB97-DBC43A311C10}"/>
            </a:ext>
          </a:extLst>
        </xdr:cNvPr>
        <xdr:cNvSpPr/>
      </xdr:nvSpPr>
      <xdr:spPr>
        <a:xfrm>
          <a:off x="9394190" y="683251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126292</xdr:rowOff>
    </xdr:from>
    <xdr:ext cx="469744" cy="259045"/>
    <xdr:sp macro="" textlink="">
      <xdr:nvSpPr>
        <xdr:cNvPr id="135" name="【図書館】&#10;一人当たり面積該当値テキスト">
          <a:extLst>
            <a:ext uri="{FF2B5EF4-FFF2-40B4-BE49-F238E27FC236}">
              <a16:creationId xmlns:a16="http://schemas.microsoft.com/office/drawing/2014/main" id="{DBE9B4C0-5AB9-4D55-8865-065F66AEC09C}"/>
            </a:ext>
          </a:extLst>
        </xdr:cNvPr>
        <xdr:cNvSpPr txBox="1"/>
      </xdr:nvSpPr>
      <xdr:spPr>
        <a:xfrm>
          <a:off x="9467850" y="68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6" name="楕円 135">
          <a:extLst>
            <a:ext uri="{FF2B5EF4-FFF2-40B4-BE49-F238E27FC236}">
              <a16:creationId xmlns:a16="http://schemas.microsoft.com/office/drawing/2014/main" id="{EAD209F3-2E39-4B41-9E2A-BB235A2252AB}"/>
            </a:ext>
          </a:extLst>
        </xdr:cNvPr>
        <xdr:cNvSpPr/>
      </xdr:nvSpPr>
      <xdr:spPr>
        <a:xfrm>
          <a:off x="8632190" y="68545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27215</xdr:rowOff>
    </xdr:from>
    <xdr:to>
      <xdr:col>55</xdr:col>
      <xdr:colOff>0</xdr:colOff>
      <xdr:row>40</xdr:row>
      <xdr:rowOff>43543</xdr:rowOff>
    </xdr:to>
    <xdr:cxnSp macro="">
      <xdr:nvCxnSpPr>
        <xdr:cNvPr id="137" name="直線コネクタ 136">
          <a:extLst>
            <a:ext uri="{FF2B5EF4-FFF2-40B4-BE49-F238E27FC236}">
              <a16:creationId xmlns:a16="http://schemas.microsoft.com/office/drawing/2014/main" id="{14E46846-1E82-4C75-AA1E-71E38265DE67}"/>
            </a:ext>
          </a:extLst>
        </xdr:cNvPr>
        <xdr:cNvCxnSpPr/>
      </xdr:nvCxnSpPr>
      <xdr:spPr>
        <a:xfrm flipV="1">
          <a:off x="8686800" y="6883310"/>
          <a:ext cx="74295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38" name="楕円 137">
          <a:extLst>
            <a:ext uri="{FF2B5EF4-FFF2-40B4-BE49-F238E27FC236}">
              <a16:creationId xmlns:a16="http://schemas.microsoft.com/office/drawing/2014/main" id="{AFD624B7-6A89-4ECD-976C-40B595F957C7}"/>
            </a:ext>
          </a:extLst>
        </xdr:cNvPr>
        <xdr:cNvSpPr/>
      </xdr:nvSpPr>
      <xdr:spPr>
        <a:xfrm>
          <a:off x="7846060" y="68545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39" name="直線コネクタ 138">
          <a:extLst>
            <a:ext uri="{FF2B5EF4-FFF2-40B4-BE49-F238E27FC236}">
              <a16:creationId xmlns:a16="http://schemas.microsoft.com/office/drawing/2014/main" id="{9E4E34AA-E90B-40CF-A93D-AB51D88E9099}"/>
            </a:ext>
          </a:extLst>
        </xdr:cNvPr>
        <xdr:cNvCxnSpPr/>
      </xdr:nvCxnSpPr>
      <xdr:spPr>
        <a:xfrm>
          <a:off x="7889240" y="69034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40" name="楕円 139">
          <a:extLst>
            <a:ext uri="{FF2B5EF4-FFF2-40B4-BE49-F238E27FC236}">
              <a16:creationId xmlns:a16="http://schemas.microsoft.com/office/drawing/2014/main" id="{D25F0E29-B164-4A16-B5B7-CE1A15CBB8EF}"/>
            </a:ext>
          </a:extLst>
        </xdr:cNvPr>
        <xdr:cNvSpPr/>
      </xdr:nvSpPr>
      <xdr:spPr>
        <a:xfrm>
          <a:off x="7029450" y="68545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43543</xdr:rowOff>
    </xdr:to>
    <xdr:cxnSp macro="">
      <xdr:nvCxnSpPr>
        <xdr:cNvPr id="141" name="直線コネクタ 140">
          <a:extLst>
            <a:ext uri="{FF2B5EF4-FFF2-40B4-BE49-F238E27FC236}">
              <a16:creationId xmlns:a16="http://schemas.microsoft.com/office/drawing/2014/main" id="{C48C1C02-E920-4EF5-B18C-4DE52F4175AE}"/>
            </a:ext>
          </a:extLst>
        </xdr:cNvPr>
        <xdr:cNvCxnSpPr/>
      </xdr:nvCxnSpPr>
      <xdr:spPr>
        <a:xfrm>
          <a:off x="7084060" y="690344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42" name="楕円 141">
          <a:extLst>
            <a:ext uri="{FF2B5EF4-FFF2-40B4-BE49-F238E27FC236}">
              <a16:creationId xmlns:a16="http://schemas.microsoft.com/office/drawing/2014/main" id="{F32674F4-1F3B-42B0-8C0F-22460A23D560}"/>
            </a:ext>
          </a:extLst>
        </xdr:cNvPr>
        <xdr:cNvSpPr/>
      </xdr:nvSpPr>
      <xdr:spPr>
        <a:xfrm>
          <a:off x="6231890" y="68545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43543</xdr:rowOff>
    </xdr:from>
    <xdr:to>
      <xdr:col>41</xdr:col>
      <xdr:colOff>50800</xdr:colOff>
      <xdr:row>40</xdr:row>
      <xdr:rowOff>43543</xdr:rowOff>
    </xdr:to>
    <xdr:cxnSp macro="">
      <xdr:nvCxnSpPr>
        <xdr:cNvPr id="143" name="直線コネクタ 142">
          <a:extLst>
            <a:ext uri="{FF2B5EF4-FFF2-40B4-BE49-F238E27FC236}">
              <a16:creationId xmlns:a16="http://schemas.microsoft.com/office/drawing/2014/main" id="{B152C72E-785C-4A58-8A43-A1E10EDBCE7F}"/>
            </a:ext>
          </a:extLst>
        </xdr:cNvPr>
        <xdr:cNvCxnSpPr/>
      </xdr:nvCxnSpPr>
      <xdr:spPr>
        <a:xfrm>
          <a:off x="6286500" y="69034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8F1AFA0B-7079-4B8A-8E22-E3FC94E07751}"/>
            </a:ext>
          </a:extLst>
        </xdr:cNvPr>
        <xdr:cNvSpPr txBox="1"/>
      </xdr:nvSpPr>
      <xdr:spPr>
        <a:xfrm>
          <a:off x="845446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90482F56-13F2-43CB-886A-399B52A94013}"/>
            </a:ext>
          </a:extLst>
        </xdr:cNvPr>
        <xdr:cNvSpPr txBox="1"/>
      </xdr:nvSpPr>
      <xdr:spPr>
        <a:xfrm>
          <a:off x="7673417" y="69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0775135F-33BB-4AE8-96C1-366A04D1DD13}"/>
            </a:ext>
          </a:extLst>
        </xdr:cNvPr>
        <xdr:cNvSpPr txBox="1"/>
      </xdr:nvSpPr>
      <xdr:spPr>
        <a:xfrm>
          <a:off x="6866332" y="695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D73C5235-4B0C-4693-BEF8-9E110E79AFE3}"/>
            </a:ext>
          </a:extLst>
        </xdr:cNvPr>
        <xdr:cNvSpPr txBox="1"/>
      </xdr:nvSpPr>
      <xdr:spPr>
        <a:xfrm>
          <a:off x="6068772" y="69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85470</xdr:rowOff>
    </xdr:from>
    <xdr:ext cx="469744" cy="259045"/>
    <xdr:sp macro="" textlink="">
      <xdr:nvSpPr>
        <xdr:cNvPr id="148" name="n_1mainValue【図書館】&#10;一人当たり面積">
          <a:extLst>
            <a:ext uri="{FF2B5EF4-FFF2-40B4-BE49-F238E27FC236}">
              <a16:creationId xmlns:a16="http://schemas.microsoft.com/office/drawing/2014/main" id="{9F1C3795-C575-428D-9DF0-1AE289701F15}"/>
            </a:ext>
          </a:extLst>
        </xdr:cNvPr>
        <xdr:cNvSpPr txBox="1"/>
      </xdr:nvSpPr>
      <xdr:spPr>
        <a:xfrm>
          <a:off x="8454467" y="69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9" name="n_2mainValue【図書館】&#10;一人当たり面積">
          <a:extLst>
            <a:ext uri="{FF2B5EF4-FFF2-40B4-BE49-F238E27FC236}">
              <a16:creationId xmlns:a16="http://schemas.microsoft.com/office/drawing/2014/main" id="{93AE15C2-1A5E-47D7-A7A0-08FBEBC01373}"/>
            </a:ext>
          </a:extLst>
        </xdr:cNvPr>
        <xdr:cNvSpPr txBox="1"/>
      </xdr:nvSpPr>
      <xdr:spPr>
        <a:xfrm>
          <a:off x="767341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50" name="n_3mainValue【図書館】&#10;一人当たり面積">
          <a:extLst>
            <a:ext uri="{FF2B5EF4-FFF2-40B4-BE49-F238E27FC236}">
              <a16:creationId xmlns:a16="http://schemas.microsoft.com/office/drawing/2014/main" id="{F9DB46A9-7D03-4407-96F6-F72D740238D6}"/>
            </a:ext>
          </a:extLst>
        </xdr:cNvPr>
        <xdr:cNvSpPr txBox="1"/>
      </xdr:nvSpPr>
      <xdr:spPr>
        <a:xfrm>
          <a:off x="686633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51" name="n_4mainValue【図書館】&#10;一人当たり面積">
          <a:extLst>
            <a:ext uri="{FF2B5EF4-FFF2-40B4-BE49-F238E27FC236}">
              <a16:creationId xmlns:a16="http://schemas.microsoft.com/office/drawing/2014/main" id="{61B7435D-EC7B-424C-9910-44EA427DDE1E}"/>
            </a:ext>
          </a:extLst>
        </xdr:cNvPr>
        <xdr:cNvSpPr txBox="1"/>
      </xdr:nvSpPr>
      <xdr:spPr>
        <a:xfrm>
          <a:off x="606877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17DC078D-4A3C-4A8F-B191-A012D96DBF3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3B46BEA8-449B-44D9-AC74-C50B492E141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60E572C3-34C2-4C2D-9DFC-65AE45F5391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3C0F7276-C04F-40ED-80F0-1788B92611D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F3C7C007-597D-4974-9637-0F731C7E6FF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F8D449B7-59D9-4B6E-987A-6818FE4D442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F521CC80-943C-40F2-B452-F4004FE753E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EAAE1A9D-05EE-4A6B-9B53-CBABC7FE4DB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2D66FFCF-FCA7-4353-800D-FD1A3F397F3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AE8A0319-2C6E-4874-9B85-8087A77E73B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EAB50DA0-4927-42D3-8D32-4E306AE718F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92B5DE0-E637-4279-AFF3-B493D64E971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22BF772C-B1B8-4323-8B6A-8DDA1C693E0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A0F43B7-E2E5-4EAF-9307-09E929385B19}"/>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90C3BE96-336C-4840-AB37-8BFE2982B9F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E03C67C4-9106-48A8-8FC5-624B3EF3C41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F318BD3A-8881-49E4-BF22-DA41446816B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8896E8F3-50AD-43A9-9112-2A9FF40B3FC4}"/>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7DB56850-7AC5-459B-88B7-FA7DF981260C}"/>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1A60D46D-6C3D-42B0-A5D5-FED533DAEED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D856E9CC-6E5F-4EF6-97CA-013599349290}"/>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789346B-9E3E-4BA9-B015-B909EAE8F7F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23E47EDD-8CE2-4F65-818F-7E959DC7D501}"/>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BA6AD490-8C4D-4F18-82E1-C751097D96A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30C4EBD5-4BAD-4553-92DD-8F24C142404A}"/>
            </a:ext>
          </a:extLst>
        </xdr:cNvPr>
        <xdr:cNvCxnSpPr/>
      </xdr:nvCxnSpPr>
      <xdr:spPr>
        <a:xfrm flipV="1">
          <a:off x="4173855" y="966406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F0F92565-91AB-4108-9F9D-0B417F3ED6DC}"/>
            </a:ext>
          </a:extLst>
        </xdr:cNvPr>
        <xdr:cNvSpPr txBox="1"/>
      </xdr:nvSpPr>
      <xdr:spPr>
        <a:xfrm>
          <a:off x="421259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16DBD383-F4F3-4D4F-BA89-0A6D6AC9EDE8}"/>
            </a:ext>
          </a:extLst>
        </xdr:cNvPr>
        <xdr:cNvCxnSpPr/>
      </xdr:nvCxnSpPr>
      <xdr:spPr>
        <a:xfrm>
          <a:off x="41122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526460C4-DE71-4B4A-B1F2-A12C8843724D}"/>
            </a:ext>
          </a:extLst>
        </xdr:cNvPr>
        <xdr:cNvSpPr txBox="1"/>
      </xdr:nvSpPr>
      <xdr:spPr>
        <a:xfrm>
          <a:off x="421259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7AE9C04C-5202-41E8-8761-C066E1E865B4}"/>
            </a:ext>
          </a:extLst>
        </xdr:cNvPr>
        <xdr:cNvCxnSpPr/>
      </xdr:nvCxnSpPr>
      <xdr:spPr>
        <a:xfrm>
          <a:off x="4112260" y="9664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5EBDE1C1-AE3A-4B3E-A2E4-DC860AF68F67}"/>
            </a:ext>
          </a:extLst>
        </xdr:cNvPr>
        <xdr:cNvSpPr txBox="1"/>
      </xdr:nvSpPr>
      <xdr:spPr>
        <a:xfrm>
          <a:off x="421259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137D8F2C-6FED-46C4-95EE-FAD5614355AD}"/>
            </a:ext>
          </a:extLst>
        </xdr:cNvPr>
        <xdr:cNvSpPr/>
      </xdr:nvSpPr>
      <xdr:spPr>
        <a:xfrm>
          <a:off x="4131310" y="1029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21195BB5-11CF-4990-B0F1-3146DE02030A}"/>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B7A887F3-B12C-4D14-A585-EBD9E212D796}"/>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3A120402-735B-4590-95B4-6817F73A812B}"/>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7F453C82-C5D5-44C9-B105-8EBF5F1A9E94}"/>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F1C5B86-67C0-4BF4-9C5B-E31F7242900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9640E45-CE2D-402B-AA78-79C7E0CC409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95685E5-54D3-4D69-88B2-EB84D9524F2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77780D1-79CE-482E-B6FE-A3394F01846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A3F177D2-A09B-422B-99CB-3E412D249C4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92" name="楕円 191">
          <a:extLst>
            <a:ext uri="{FF2B5EF4-FFF2-40B4-BE49-F238E27FC236}">
              <a16:creationId xmlns:a16="http://schemas.microsoft.com/office/drawing/2014/main" id="{F5A41E99-5141-4AF3-833F-8DA64DB612F3}"/>
            </a:ext>
          </a:extLst>
        </xdr:cNvPr>
        <xdr:cNvSpPr/>
      </xdr:nvSpPr>
      <xdr:spPr>
        <a:xfrm>
          <a:off x="4131310" y="103638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2EDBF2AE-F08D-4362-B250-BAB0B7BF040C}"/>
            </a:ext>
          </a:extLst>
        </xdr:cNvPr>
        <xdr:cNvSpPr txBox="1"/>
      </xdr:nvSpPr>
      <xdr:spPr>
        <a:xfrm>
          <a:off x="421259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4" name="楕円 193">
          <a:extLst>
            <a:ext uri="{FF2B5EF4-FFF2-40B4-BE49-F238E27FC236}">
              <a16:creationId xmlns:a16="http://schemas.microsoft.com/office/drawing/2014/main" id="{B958D7ED-B579-459E-B760-C63905F9959C}"/>
            </a:ext>
          </a:extLst>
        </xdr:cNvPr>
        <xdr:cNvSpPr/>
      </xdr:nvSpPr>
      <xdr:spPr>
        <a:xfrm>
          <a:off x="3388360" y="103428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127635</xdr:rowOff>
    </xdr:to>
    <xdr:cxnSp macro="">
      <xdr:nvCxnSpPr>
        <xdr:cNvPr id="195" name="直線コネクタ 194">
          <a:extLst>
            <a:ext uri="{FF2B5EF4-FFF2-40B4-BE49-F238E27FC236}">
              <a16:creationId xmlns:a16="http://schemas.microsoft.com/office/drawing/2014/main" id="{E636C201-BE13-47F7-BA29-180B7D83739D}"/>
            </a:ext>
          </a:extLst>
        </xdr:cNvPr>
        <xdr:cNvCxnSpPr/>
      </xdr:nvCxnSpPr>
      <xdr:spPr>
        <a:xfrm>
          <a:off x="3431540" y="10397490"/>
          <a:ext cx="7429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6" name="楕円 195">
          <a:extLst>
            <a:ext uri="{FF2B5EF4-FFF2-40B4-BE49-F238E27FC236}">
              <a16:creationId xmlns:a16="http://schemas.microsoft.com/office/drawing/2014/main" id="{D760007D-F4A6-4341-840B-8CDD36DC345D}"/>
            </a:ext>
          </a:extLst>
        </xdr:cNvPr>
        <xdr:cNvSpPr/>
      </xdr:nvSpPr>
      <xdr:spPr>
        <a:xfrm>
          <a:off x="2571750" y="1030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110490</xdr:rowOff>
    </xdr:to>
    <xdr:cxnSp macro="">
      <xdr:nvCxnSpPr>
        <xdr:cNvPr id="197" name="直線コネクタ 196">
          <a:extLst>
            <a:ext uri="{FF2B5EF4-FFF2-40B4-BE49-F238E27FC236}">
              <a16:creationId xmlns:a16="http://schemas.microsoft.com/office/drawing/2014/main" id="{DF88633F-2881-40AF-A296-31423764F634}"/>
            </a:ext>
          </a:extLst>
        </xdr:cNvPr>
        <xdr:cNvCxnSpPr/>
      </xdr:nvCxnSpPr>
      <xdr:spPr>
        <a:xfrm>
          <a:off x="2626360" y="103632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8" name="楕円 197">
          <a:extLst>
            <a:ext uri="{FF2B5EF4-FFF2-40B4-BE49-F238E27FC236}">
              <a16:creationId xmlns:a16="http://schemas.microsoft.com/office/drawing/2014/main" id="{AB743FF2-DE91-4C21-BA26-3253AC1D1BBE}"/>
            </a:ext>
          </a:extLst>
        </xdr:cNvPr>
        <xdr:cNvSpPr/>
      </xdr:nvSpPr>
      <xdr:spPr>
        <a:xfrm>
          <a:off x="1774190" y="101904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76200</xdr:rowOff>
    </xdr:to>
    <xdr:cxnSp macro="">
      <xdr:nvCxnSpPr>
        <xdr:cNvPr id="199" name="直線コネクタ 198">
          <a:extLst>
            <a:ext uri="{FF2B5EF4-FFF2-40B4-BE49-F238E27FC236}">
              <a16:creationId xmlns:a16="http://schemas.microsoft.com/office/drawing/2014/main" id="{3AD9D48A-9453-4038-9DE4-7717F8753ABF}"/>
            </a:ext>
          </a:extLst>
        </xdr:cNvPr>
        <xdr:cNvCxnSpPr/>
      </xdr:nvCxnSpPr>
      <xdr:spPr>
        <a:xfrm>
          <a:off x="1828800" y="10245090"/>
          <a:ext cx="79756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200" name="楕円 199">
          <a:extLst>
            <a:ext uri="{FF2B5EF4-FFF2-40B4-BE49-F238E27FC236}">
              <a16:creationId xmlns:a16="http://schemas.microsoft.com/office/drawing/2014/main" id="{6A7DEE2A-1C59-4FC4-AF24-875102F069D4}"/>
            </a:ext>
          </a:extLst>
        </xdr:cNvPr>
        <xdr:cNvSpPr/>
      </xdr:nvSpPr>
      <xdr:spPr>
        <a:xfrm>
          <a:off x="988060" y="102114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150495</xdr:rowOff>
    </xdr:to>
    <xdr:cxnSp macro="">
      <xdr:nvCxnSpPr>
        <xdr:cNvPr id="201" name="直線コネクタ 200">
          <a:extLst>
            <a:ext uri="{FF2B5EF4-FFF2-40B4-BE49-F238E27FC236}">
              <a16:creationId xmlns:a16="http://schemas.microsoft.com/office/drawing/2014/main" id="{78360256-BFDF-4AFA-888F-B42604D7DCE6}"/>
            </a:ext>
          </a:extLst>
        </xdr:cNvPr>
        <xdr:cNvCxnSpPr/>
      </xdr:nvCxnSpPr>
      <xdr:spPr>
        <a:xfrm flipV="1">
          <a:off x="1031240" y="1024509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B723A5B2-A862-4B0C-8560-2A32CA5F6AC9}"/>
            </a:ext>
          </a:extLst>
        </xdr:cNvPr>
        <xdr:cNvSpPr txBox="1"/>
      </xdr:nvSpPr>
      <xdr:spPr>
        <a:xfrm>
          <a:off x="32391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4989484B-10C8-42E3-8487-BBAAAB2541ED}"/>
            </a:ext>
          </a:extLst>
        </xdr:cNvPr>
        <xdr:cNvSpPr txBox="1"/>
      </xdr:nvSpPr>
      <xdr:spPr>
        <a:xfrm>
          <a:off x="2439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a:extLst>
            <a:ext uri="{FF2B5EF4-FFF2-40B4-BE49-F238E27FC236}">
              <a16:creationId xmlns:a16="http://schemas.microsoft.com/office/drawing/2014/main" id="{FD33C1AA-C7AA-4DC7-8D5A-065D497EFAD7}"/>
            </a:ext>
          </a:extLst>
        </xdr:cNvPr>
        <xdr:cNvSpPr txBox="1"/>
      </xdr:nvSpPr>
      <xdr:spPr>
        <a:xfrm>
          <a:off x="164148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07A834FF-F3F2-45FD-AA88-6A00EA7E5AA9}"/>
            </a:ext>
          </a:extLst>
        </xdr:cNvPr>
        <xdr:cNvSpPr txBox="1"/>
      </xdr:nvSpPr>
      <xdr:spPr>
        <a:xfrm>
          <a:off x="85535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6" name="n_1mainValue【体育館・プール】&#10;有形固定資産減価償却率">
          <a:extLst>
            <a:ext uri="{FF2B5EF4-FFF2-40B4-BE49-F238E27FC236}">
              <a16:creationId xmlns:a16="http://schemas.microsoft.com/office/drawing/2014/main" id="{65BC0E29-4355-49AC-9958-33EF461DAF6B}"/>
            </a:ext>
          </a:extLst>
        </xdr:cNvPr>
        <xdr:cNvSpPr txBox="1"/>
      </xdr:nvSpPr>
      <xdr:spPr>
        <a:xfrm>
          <a:off x="32391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7" name="n_2mainValue【体育館・プール】&#10;有形固定資産減価償却率">
          <a:extLst>
            <a:ext uri="{FF2B5EF4-FFF2-40B4-BE49-F238E27FC236}">
              <a16:creationId xmlns:a16="http://schemas.microsoft.com/office/drawing/2014/main" id="{ED8D2C23-60D9-4A38-A641-F67A38E9B546}"/>
            </a:ext>
          </a:extLst>
        </xdr:cNvPr>
        <xdr:cNvSpPr txBox="1"/>
      </xdr:nvSpPr>
      <xdr:spPr>
        <a:xfrm>
          <a:off x="2439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8" name="n_3mainValue【体育館・プール】&#10;有形固定資産減価償却率">
          <a:extLst>
            <a:ext uri="{FF2B5EF4-FFF2-40B4-BE49-F238E27FC236}">
              <a16:creationId xmlns:a16="http://schemas.microsoft.com/office/drawing/2014/main" id="{970CE277-E80D-4EAD-B278-BB1021D06AC5}"/>
            </a:ext>
          </a:extLst>
        </xdr:cNvPr>
        <xdr:cNvSpPr txBox="1"/>
      </xdr:nvSpPr>
      <xdr:spPr>
        <a:xfrm>
          <a:off x="164148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46372</xdr:rowOff>
    </xdr:from>
    <xdr:ext cx="405111" cy="259045"/>
    <xdr:sp macro="" textlink="">
      <xdr:nvSpPr>
        <xdr:cNvPr id="209" name="n_4mainValue【体育館・プール】&#10;有形固定資産減価償却率">
          <a:extLst>
            <a:ext uri="{FF2B5EF4-FFF2-40B4-BE49-F238E27FC236}">
              <a16:creationId xmlns:a16="http://schemas.microsoft.com/office/drawing/2014/main" id="{B688B1F5-049A-425F-B722-8D975F09563E}"/>
            </a:ext>
          </a:extLst>
        </xdr:cNvPr>
        <xdr:cNvSpPr txBox="1"/>
      </xdr:nvSpPr>
      <xdr:spPr>
        <a:xfrm>
          <a:off x="85535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C371FE0-8821-489A-8C7C-2DA3D870494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F6ECC5A0-D214-423B-8109-280DF0AD89A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155DE522-EF88-4B1D-9EE9-4564DBA1814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BDFC476B-AD6A-4E63-9CD1-DD6EA372558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A6ED72A2-DCC5-4955-BB06-479A14E19A1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5FB5066D-FA3C-4DA7-B516-562D0078D25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4604CD9A-6F51-4941-9C63-303DFECB5ED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A1714362-CEF8-4071-BA01-85EA5139CCF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FB368A03-BD44-4202-9D4E-C7E83C41970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E2EDE62-E068-48D6-84A4-DC7899560FD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AA7C0B8B-8A49-4315-91CF-A2F928D43BC8}"/>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B35BE7B0-7531-48CD-9A79-9D94933C4E2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68D50059-4C05-4890-A8B2-775B0DBB5C4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5848470F-B08E-4874-B692-22C14F16C49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B4B6DF0B-D352-45E1-B076-22F6FFA31D1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7E0E3D4B-630C-4E10-BA59-10BC75ECF4BF}"/>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24F84E7B-6487-40C1-BE0E-5774F0386A8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70114B1E-162E-491A-BD7C-97603C3081B5}"/>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35CC6BE5-0F53-4DA1-A4BD-11171FA79E79}"/>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F47B8ED0-626F-41F8-A074-07376692CA1A}"/>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6A65DF14-3146-475D-B9DF-3E645B3847F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F58A94F-81BE-42A7-A9EC-DD1AFAA34038}"/>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F948DCD-51B8-45F0-9F7C-D80EC012C80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EE625FA6-E9C2-4F9F-AC0C-0483DA593F62}"/>
            </a:ext>
          </a:extLst>
        </xdr:cNvPr>
        <xdr:cNvCxnSpPr/>
      </xdr:nvCxnSpPr>
      <xdr:spPr>
        <a:xfrm flipV="1">
          <a:off x="9429115" y="961072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20FE21C1-0F4F-4804-9644-299BF0201494}"/>
            </a:ext>
          </a:extLst>
        </xdr:cNvPr>
        <xdr:cNvSpPr txBox="1"/>
      </xdr:nvSpPr>
      <xdr:spPr>
        <a:xfrm>
          <a:off x="946785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AC9C592E-47B2-43C6-8ECD-1D454AE5D9E8}"/>
            </a:ext>
          </a:extLst>
        </xdr:cNvPr>
        <xdr:cNvCxnSpPr/>
      </xdr:nvCxnSpPr>
      <xdr:spPr>
        <a:xfrm>
          <a:off x="9356090" y="1103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8F7A7D0E-599A-4B16-A07A-B2C71DF24794}"/>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9940376D-862D-458B-8712-CDB3F61BFB79}"/>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C82D65BE-9C0C-404F-8254-D4367CBBC877}"/>
            </a:ext>
          </a:extLst>
        </xdr:cNvPr>
        <xdr:cNvSpPr txBox="1"/>
      </xdr:nvSpPr>
      <xdr:spPr>
        <a:xfrm>
          <a:off x="946785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FEE5126B-8835-422A-8A77-A9B5EB87CC1A}"/>
            </a:ext>
          </a:extLst>
        </xdr:cNvPr>
        <xdr:cNvSpPr/>
      </xdr:nvSpPr>
      <xdr:spPr>
        <a:xfrm>
          <a:off x="9394190" y="10648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7680E066-F336-4FCC-BF66-637C56D33F78}"/>
            </a:ext>
          </a:extLst>
        </xdr:cNvPr>
        <xdr:cNvSpPr/>
      </xdr:nvSpPr>
      <xdr:spPr>
        <a:xfrm>
          <a:off x="8632190" y="106832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C03B6186-EC31-486D-934B-F9046118B534}"/>
            </a:ext>
          </a:extLst>
        </xdr:cNvPr>
        <xdr:cNvSpPr/>
      </xdr:nvSpPr>
      <xdr:spPr>
        <a:xfrm>
          <a:off x="7846060" y="1066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5E411EFA-A32A-412F-9F7F-2BA09B34CEDB}"/>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165BA0ED-9128-45E4-9BC9-F045AAC60828}"/>
            </a:ext>
          </a:extLst>
        </xdr:cNvPr>
        <xdr:cNvSpPr/>
      </xdr:nvSpPr>
      <xdr:spPr>
        <a:xfrm>
          <a:off x="6231890" y="1068832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95F361D-9F77-4E33-8357-7DAE805DF6D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A8C5ABF-A179-452A-A6B5-F20645BB8BD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4BD7128-CD75-4D66-9B7F-864946EB7C9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37F1C6B-2398-4885-90B5-58B809A738C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91065C0-A6CD-4CAE-B123-59942A3FEF5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106680</xdr:rowOff>
    </xdr:from>
    <xdr:to>
      <xdr:col>55</xdr:col>
      <xdr:colOff>50800</xdr:colOff>
      <xdr:row>63</xdr:row>
      <xdr:rowOff>36830</xdr:rowOff>
    </xdr:to>
    <xdr:sp macro="" textlink="">
      <xdr:nvSpPr>
        <xdr:cNvPr id="249" name="楕円 248">
          <a:extLst>
            <a:ext uri="{FF2B5EF4-FFF2-40B4-BE49-F238E27FC236}">
              <a16:creationId xmlns:a16="http://schemas.microsoft.com/office/drawing/2014/main" id="{BCB79C44-8AFF-475A-80BF-86D6BAEE225D}"/>
            </a:ext>
          </a:extLst>
        </xdr:cNvPr>
        <xdr:cNvSpPr/>
      </xdr:nvSpPr>
      <xdr:spPr>
        <a:xfrm>
          <a:off x="9394190" y="1073467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85107</xdr:rowOff>
    </xdr:from>
    <xdr:ext cx="469744" cy="259045"/>
    <xdr:sp macro="" textlink="">
      <xdr:nvSpPr>
        <xdr:cNvPr id="250" name="【体育館・プール】&#10;一人当たり面積該当値テキスト">
          <a:extLst>
            <a:ext uri="{FF2B5EF4-FFF2-40B4-BE49-F238E27FC236}">
              <a16:creationId xmlns:a16="http://schemas.microsoft.com/office/drawing/2014/main" id="{3A33101C-D85B-4767-90C9-D5303FBA0794}"/>
            </a:ext>
          </a:extLst>
        </xdr:cNvPr>
        <xdr:cNvSpPr txBox="1"/>
      </xdr:nvSpPr>
      <xdr:spPr>
        <a:xfrm>
          <a:off x="9467850" y="1071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58420</xdr:rowOff>
    </xdr:from>
    <xdr:to>
      <xdr:col>50</xdr:col>
      <xdr:colOff>165100</xdr:colOff>
      <xdr:row>62</xdr:row>
      <xdr:rowOff>160020</xdr:rowOff>
    </xdr:to>
    <xdr:sp macro="" textlink="">
      <xdr:nvSpPr>
        <xdr:cNvPr id="251" name="楕円 250">
          <a:extLst>
            <a:ext uri="{FF2B5EF4-FFF2-40B4-BE49-F238E27FC236}">
              <a16:creationId xmlns:a16="http://schemas.microsoft.com/office/drawing/2014/main" id="{56FFB8A2-3B4F-44D3-AC50-1E92A709B8AA}"/>
            </a:ext>
          </a:extLst>
        </xdr:cNvPr>
        <xdr:cNvSpPr/>
      </xdr:nvSpPr>
      <xdr:spPr>
        <a:xfrm>
          <a:off x="8632190" y="1068451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109220</xdr:rowOff>
    </xdr:from>
    <xdr:to>
      <xdr:col>55</xdr:col>
      <xdr:colOff>0</xdr:colOff>
      <xdr:row>62</xdr:row>
      <xdr:rowOff>157480</xdr:rowOff>
    </xdr:to>
    <xdr:cxnSp macro="">
      <xdr:nvCxnSpPr>
        <xdr:cNvPr id="252" name="直線コネクタ 251">
          <a:extLst>
            <a:ext uri="{FF2B5EF4-FFF2-40B4-BE49-F238E27FC236}">
              <a16:creationId xmlns:a16="http://schemas.microsoft.com/office/drawing/2014/main" id="{51C55021-DCB6-4924-8F07-6809B7A5F426}"/>
            </a:ext>
          </a:extLst>
        </xdr:cNvPr>
        <xdr:cNvCxnSpPr/>
      </xdr:nvCxnSpPr>
      <xdr:spPr>
        <a:xfrm>
          <a:off x="8686800" y="10737215"/>
          <a:ext cx="74295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53" name="楕円 252">
          <a:extLst>
            <a:ext uri="{FF2B5EF4-FFF2-40B4-BE49-F238E27FC236}">
              <a16:creationId xmlns:a16="http://schemas.microsoft.com/office/drawing/2014/main" id="{95F0403F-F53C-4A87-9F87-81894B5557E7}"/>
            </a:ext>
          </a:extLst>
        </xdr:cNvPr>
        <xdr:cNvSpPr/>
      </xdr:nvSpPr>
      <xdr:spPr>
        <a:xfrm>
          <a:off x="7846060" y="106857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109220</xdr:rowOff>
    </xdr:from>
    <xdr:to>
      <xdr:col>50</xdr:col>
      <xdr:colOff>114300</xdr:colOff>
      <xdr:row>62</xdr:row>
      <xdr:rowOff>110490</xdr:rowOff>
    </xdr:to>
    <xdr:cxnSp macro="">
      <xdr:nvCxnSpPr>
        <xdr:cNvPr id="254" name="直線コネクタ 253">
          <a:extLst>
            <a:ext uri="{FF2B5EF4-FFF2-40B4-BE49-F238E27FC236}">
              <a16:creationId xmlns:a16="http://schemas.microsoft.com/office/drawing/2014/main" id="{F08082BE-6D01-48B8-9614-185BA678F27A}"/>
            </a:ext>
          </a:extLst>
        </xdr:cNvPr>
        <xdr:cNvCxnSpPr/>
      </xdr:nvCxnSpPr>
      <xdr:spPr>
        <a:xfrm flipV="1">
          <a:off x="7889240" y="10737215"/>
          <a:ext cx="79756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38100</xdr:rowOff>
    </xdr:from>
    <xdr:to>
      <xdr:col>41</xdr:col>
      <xdr:colOff>101600</xdr:colOff>
      <xdr:row>62</xdr:row>
      <xdr:rowOff>139700</xdr:rowOff>
    </xdr:to>
    <xdr:sp macro="" textlink="">
      <xdr:nvSpPr>
        <xdr:cNvPr id="255" name="楕円 254">
          <a:extLst>
            <a:ext uri="{FF2B5EF4-FFF2-40B4-BE49-F238E27FC236}">
              <a16:creationId xmlns:a16="http://schemas.microsoft.com/office/drawing/2014/main" id="{8BB339E7-0E73-4432-8DBF-DE1C5EB391CB}"/>
            </a:ext>
          </a:extLst>
        </xdr:cNvPr>
        <xdr:cNvSpPr/>
      </xdr:nvSpPr>
      <xdr:spPr>
        <a:xfrm>
          <a:off x="7029450" y="10668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88900</xdr:rowOff>
    </xdr:from>
    <xdr:to>
      <xdr:col>45</xdr:col>
      <xdr:colOff>177800</xdr:colOff>
      <xdr:row>62</xdr:row>
      <xdr:rowOff>110490</xdr:rowOff>
    </xdr:to>
    <xdr:cxnSp macro="">
      <xdr:nvCxnSpPr>
        <xdr:cNvPr id="256" name="直線コネクタ 255">
          <a:extLst>
            <a:ext uri="{FF2B5EF4-FFF2-40B4-BE49-F238E27FC236}">
              <a16:creationId xmlns:a16="http://schemas.microsoft.com/office/drawing/2014/main" id="{2186E5F3-835F-481B-A4C9-F8F8D7612949}"/>
            </a:ext>
          </a:extLst>
        </xdr:cNvPr>
        <xdr:cNvCxnSpPr/>
      </xdr:nvCxnSpPr>
      <xdr:spPr>
        <a:xfrm>
          <a:off x="7084060" y="10722610"/>
          <a:ext cx="80518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39370</xdr:rowOff>
    </xdr:from>
    <xdr:to>
      <xdr:col>36</xdr:col>
      <xdr:colOff>165100</xdr:colOff>
      <xdr:row>62</xdr:row>
      <xdr:rowOff>140970</xdr:rowOff>
    </xdr:to>
    <xdr:sp macro="" textlink="">
      <xdr:nvSpPr>
        <xdr:cNvPr id="257" name="楕円 256">
          <a:extLst>
            <a:ext uri="{FF2B5EF4-FFF2-40B4-BE49-F238E27FC236}">
              <a16:creationId xmlns:a16="http://schemas.microsoft.com/office/drawing/2014/main" id="{C51CEA5D-5621-4EA3-A10B-F638B257C38F}"/>
            </a:ext>
          </a:extLst>
        </xdr:cNvPr>
        <xdr:cNvSpPr/>
      </xdr:nvSpPr>
      <xdr:spPr>
        <a:xfrm>
          <a:off x="6231890" y="1066927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88900</xdr:rowOff>
    </xdr:from>
    <xdr:to>
      <xdr:col>41</xdr:col>
      <xdr:colOff>50800</xdr:colOff>
      <xdr:row>62</xdr:row>
      <xdr:rowOff>90170</xdr:rowOff>
    </xdr:to>
    <xdr:cxnSp macro="">
      <xdr:nvCxnSpPr>
        <xdr:cNvPr id="258" name="直線コネクタ 257">
          <a:extLst>
            <a:ext uri="{FF2B5EF4-FFF2-40B4-BE49-F238E27FC236}">
              <a16:creationId xmlns:a16="http://schemas.microsoft.com/office/drawing/2014/main" id="{53CC43EB-F72F-4B4A-81B9-B9AAB6D4C0C3}"/>
            </a:ext>
          </a:extLst>
        </xdr:cNvPr>
        <xdr:cNvCxnSpPr/>
      </xdr:nvCxnSpPr>
      <xdr:spPr>
        <a:xfrm flipV="1">
          <a:off x="6286500" y="1072261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7C61404D-5DC9-436C-B80D-7FCDB64C6E5B}"/>
            </a:ext>
          </a:extLst>
        </xdr:cNvPr>
        <xdr:cNvSpPr txBox="1"/>
      </xdr:nvSpPr>
      <xdr:spPr>
        <a:xfrm>
          <a:off x="84544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6790BCB3-DDF3-4E1E-A879-F7DEE8857190}"/>
            </a:ext>
          </a:extLst>
        </xdr:cNvPr>
        <xdr:cNvSpPr txBox="1"/>
      </xdr:nvSpPr>
      <xdr:spPr>
        <a:xfrm>
          <a:off x="767341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714F4345-94C2-49A5-97CA-9550589069CE}"/>
            </a:ext>
          </a:extLst>
        </xdr:cNvPr>
        <xdr:cNvSpPr txBox="1"/>
      </xdr:nvSpPr>
      <xdr:spPr>
        <a:xfrm>
          <a:off x="686633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51B7DBBD-32DC-4F41-A5AE-7D254BF40CF1}"/>
            </a:ext>
          </a:extLst>
        </xdr:cNvPr>
        <xdr:cNvSpPr txBox="1"/>
      </xdr:nvSpPr>
      <xdr:spPr>
        <a:xfrm>
          <a:off x="6068772"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151147</xdr:rowOff>
    </xdr:from>
    <xdr:ext cx="469744" cy="259045"/>
    <xdr:sp macro="" textlink="">
      <xdr:nvSpPr>
        <xdr:cNvPr id="263" name="n_1mainValue【体育館・プール】&#10;一人当たり面積">
          <a:extLst>
            <a:ext uri="{FF2B5EF4-FFF2-40B4-BE49-F238E27FC236}">
              <a16:creationId xmlns:a16="http://schemas.microsoft.com/office/drawing/2014/main" id="{2649EB52-3282-4DA1-9998-8F56518F3154}"/>
            </a:ext>
          </a:extLst>
        </xdr:cNvPr>
        <xdr:cNvSpPr txBox="1"/>
      </xdr:nvSpPr>
      <xdr:spPr>
        <a:xfrm>
          <a:off x="8454467"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64" name="n_2mainValue【体育館・プール】&#10;一人当たり面積">
          <a:extLst>
            <a:ext uri="{FF2B5EF4-FFF2-40B4-BE49-F238E27FC236}">
              <a16:creationId xmlns:a16="http://schemas.microsoft.com/office/drawing/2014/main" id="{4A0167EB-B679-4350-9014-0297CBE625BF}"/>
            </a:ext>
          </a:extLst>
        </xdr:cNvPr>
        <xdr:cNvSpPr txBox="1"/>
      </xdr:nvSpPr>
      <xdr:spPr>
        <a:xfrm>
          <a:off x="767341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156227</xdr:rowOff>
    </xdr:from>
    <xdr:ext cx="469744" cy="259045"/>
    <xdr:sp macro="" textlink="">
      <xdr:nvSpPr>
        <xdr:cNvPr id="265" name="n_3mainValue【体育館・プール】&#10;一人当たり面積">
          <a:extLst>
            <a:ext uri="{FF2B5EF4-FFF2-40B4-BE49-F238E27FC236}">
              <a16:creationId xmlns:a16="http://schemas.microsoft.com/office/drawing/2014/main" id="{0159F0C9-08A4-453E-AD10-18E1304E09DE}"/>
            </a:ext>
          </a:extLst>
        </xdr:cNvPr>
        <xdr:cNvSpPr txBox="1"/>
      </xdr:nvSpPr>
      <xdr:spPr>
        <a:xfrm>
          <a:off x="6866332"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157497</xdr:rowOff>
    </xdr:from>
    <xdr:ext cx="469744" cy="259045"/>
    <xdr:sp macro="" textlink="">
      <xdr:nvSpPr>
        <xdr:cNvPr id="266" name="n_4mainValue【体育館・プール】&#10;一人当たり面積">
          <a:extLst>
            <a:ext uri="{FF2B5EF4-FFF2-40B4-BE49-F238E27FC236}">
              <a16:creationId xmlns:a16="http://schemas.microsoft.com/office/drawing/2014/main" id="{13363700-D4AB-4942-B56C-D28966BF7677}"/>
            </a:ext>
          </a:extLst>
        </xdr:cNvPr>
        <xdr:cNvSpPr txBox="1"/>
      </xdr:nvSpPr>
      <xdr:spPr>
        <a:xfrm>
          <a:off x="6068772" y="104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13871016-D8E7-448C-AB8D-30139935117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6FF30884-F4FD-4CAA-B95D-3C87D508469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9C48BA0D-3DC8-42C4-9C4C-FE9E79B550F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662559F9-1A51-4A00-9BB0-B758BEE3DE0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7EAA8EF7-4A1B-4349-9338-E5D7844450F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B5B31D97-1596-4EF2-867D-81E670BDCB0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555259C0-7A66-4340-8973-4AE9EC7D1C4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7FCDC716-BD27-4752-A24F-FECA0776459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9845C307-E278-4A28-92D6-C8679F4FEDB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2CCBA047-188B-4E1B-94C1-B8A00FB5724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43F68B64-D3E5-4775-BF6D-AF513449243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BFC70079-DD89-480A-BF3F-F4CADEC12CA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FE2CAAC4-0536-4BC2-A87D-3B82FE6C2C6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DECC67AC-0E0A-4519-AEF8-1AE447B4D7A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3AF03EE1-F7AA-4214-9CAE-20B01B9E3113}"/>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9C81C322-312E-48A4-B508-6BE8E409D749}"/>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90FF081F-69EE-4D70-89E5-E4DB13B0F8D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2D6D7C3A-3794-489B-B8EA-3B8CDCB173DC}"/>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8DDD998A-A5F0-4AEA-AE57-B1429E65AD23}"/>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11938AEA-1CF1-4908-89B6-1D6FF0D4C6F4}"/>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821F0A52-B82D-4C5B-85CB-31D676624C77}"/>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E6CD125-5982-421D-9827-BD34B5D4B50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1E383217-E62A-43C8-8867-4126468900F3}"/>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809AA7F-7E63-4709-BC70-D34F32DB18E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DB071F98-526A-419A-8B90-95C7A74FCD60}"/>
            </a:ext>
          </a:extLst>
        </xdr:cNvPr>
        <xdr:cNvCxnSpPr/>
      </xdr:nvCxnSpPr>
      <xdr:spPr>
        <a:xfrm flipV="1">
          <a:off x="4173855" y="13247369"/>
          <a:ext cx="0" cy="16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99D4E5EC-F2D7-4C46-B717-C4913964DE0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3C5EA2DB-6C54-4EAD-A2A3-3D8F99790DCE}"/>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7DB52E1D-F264-4747-A887-53289988B20B}"/>
            </a:ext>
          </a:extLst>
        </xdr:cNvPr>
        <xdr:cNvSpPr txBox="1"/>
      </xdr:nvSpPr>
      <xdr:spPr>
        <a:xfrm>
          <a:off x="4212590" y="1302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3316A64E-29D0-49F8-ADCB-FFA47D99AF89}"/>
            </a:ext>
          </a:extLst>
        </xdr:cNvPr>
        <xdr:cNvCxnSpPr/>
      </xdr:nvCxnSpPr>
      <xdr:spPr>
        <a:xfrm>
          <a:off x="4112260" y="13247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0497C56-4091-47A6-B212-2E1757970092}"/>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E4F2114-843F-429F-B776-B5ED4D02E4E4}"/>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A4C41632-59EA-4D0A-9C84-D2B7A253C8BE}"/>
            </a:ext>
          </a:extLst>
        </xdr:cNvPr>
        <xdr:cNvSpPr/>
      </xdr:nvSpPr>
      <xdr:spPr>
        <a:xfrm>
          <a:off x="33883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DFC77A7C-2FAE-42AC-9FB6-ADADE7B5B31A}"/>
            </a:ext>
          </a:extLst>
        </xdr:cNvPr>
        <xdr:cNvSpPr/>
      </xdr:nvSpPr>
      <xdr:spPr>
        <a:xfrm>
          <a:off x="25717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4CE82BF0-41EC-4933-833A-45CD2F21529F}"/>
            </a:ext>
          </a:extLst>
        </xdr:cNvPr>
        <xdr:cNvSpPr/>
      </xdr:nvSpPr>
      <xdr:spPr>
        <a:xfrm>
          <a:off x="1774190" y="139128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AA8CF27A-74A8-4A22-904A-0C616E3349E0}"/>
            </a:ext>
          </a:extLst>
        </xdr:cNvPr>
        <xdr:cNvSpPr/>
      </xdr:nvSpPr>
      <xdr:spPr>
        <a:xfrm>
          <a:off x="988060" y="13884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6C44600-96BC-4077-86CD-4FA7D51D8CA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4CCAA28-6357-4A0A-9DD3-532918BD145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110CB6-FABC-4DFB-A291-412EE3C5C9E2}"/>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6EAE21F-7FD0-4AEF-B8BA-D97ABB927FE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57A7F10-85B0-4561-A07E-73A3C99AE70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7" name="楕円 306">
          <a:extLst>
            <a:ext uri="{FF2B5EF4-FFF2-40B4-BE49-F238E27FC236}">
              <a16:creationId xmlns:a16="http://schemas.microsoft.com/office/drawing/2014/main" id="{3C4880E2-1321-4E4C-95BC-8BFB1F7F8316}"/>
            </a:ext>
          </a:extLst>
        </xdr:cNvPr>
        <xdr:cNvSpPr/>
      </xdr:nvSpPr>
      <xdr:spPr>
        <a:xfrm>
          <a:off x="4131310" y="14171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E9DD29AB-7C28-4ACC-9503-BE660556C025}"/>
            </a:ext>
          </a:extLst>
        </xdr:cNvPr>
        <xdr:cNvSpPr txBox="1"/>
      </xdr:nvSpPr>
      <xdr:spPr>
        <a:xfrm>
          <a:off x="4212590"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9" name="楕円 308">
          <a:extLst>
            <a:ext uri="{FF2B5EF4-FFF2-40B4-BE49-F238E27FC236}">
              <a16:creationId xmlns:a16="http://schemas.microsoft.com/office/drawing/2014/main" id="{C2241C20-343F-414C-A411-FB8F1AFE41D8}"/>
            </a:ext>
          </a:extLst>
        </xdr:cNvPr>
        <xdr:cNvSpPr/>
      </xdr:nvSpPr>
      <xdr:spPr>
        <a:xfrm>
          <a:off x="3388360" y="14141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163830</xdr:rowOff>
    </xdr:to>
    <xdr:cxnSp macro="">
      <xdr:nvCxnSpPr>
        <xdr:cNvPr id="310" name="直線コネクタ 309">
          <a:extLst>
            <a:ext uri="{FF2B5EF4-FFF2-40B4-BE49-F238E27FC236}">
              <a16:creationId xmlns:a16="http://schemas.microsoft.com/office/drawing/2014/main" id="{30823E8D-526C-4C73-A703-FDF2DA8413B0}"/>
            </a:ext>
          </a:extLst>
        </xdr:cNvPr>
        <xdr:cNvCxnSpPr/>
      </xdr:nvCxnSpPr>
      <xdr:spPr>
        <a:xfrm>
          <a:off x="3431540" y="1419415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311" name="楕円 310">
          <a:extLst>
            <a:ext uri="{FF2B5EF4-FFF2-40B4-BE49-F238E27FC236}">
              <a16:creationId xmlns:a16="http://schemas.microsoft.com/office/drawing/2014/main" id="{AE452099-75F1-4E7B-AF30-DFEC8863729B}"/>
            </a:ext>
          </a:extLst>
        </xdr:cNvPr>
        <xdr:cNvSpPr/>
      </xdr:nvSpPr>
      <xdr:spPr>
        <a:xfrm>
          <a:off x="2571750" y="140976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131445</xdr:rowOff>
    </xdr:to>
    <xdr:cxnSp macro="">
      <xdr:nvCxnSpPr>
        <xdr:cNvPr id="312" name="直線コネクタ 311">
          <a:extLst>
            <a:ext uri="{FF2B5EF4-FFF2-40B4-BE49-F238E27FC236}">
              <a16:creationId xmlns:a16="http://schemas.microsoft.com/office/drawing/2014/main" id="{A54ECCD9-44EA-4D7D-8228-647573410E1A}"/>
            </a:ext>
          </a:extLst>
        </xdr:cNvPr>
        <xdr:cNvCxnSpPr/>
      </xdr:nvCxnSpPr>
      <xdr:spPr>
        <a:xfrm>
          <a:off x="2626360" y="14152246"/>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13" name="楕円 312">
          <a:extLst>
            <a:ext uri="{FF2B5EF4-FFF2-40B4-BE49-F238E27FC236}">
              <a16:creationId xmlns:a16="http://schemas.microsoft.com/office/drawing/2014/main" id="{0D4FF2CD-4A07-40B1-B2D9-6D8CFBC26EB4}"/>
            </a:ext>
          </a:extLst>
        </xdr:cNvPr>
        <xdr:cNvSpPr/>
      </xdr:nvSpPr>
      <xdr:spPr>
        <a:xfrm>
          <a:off x="1774190" y="140595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89536</xdr:rowOff>
    </xdr:to>
    <xdr:cxnSp macro="">
      <xdr:nvCxnSpPr>
        <xdr:cNvPr id="314" name="直線コネクタ 313">
          <a:extLst>
            <a:ext uri="{FF2B5EF4-FFF2-40B4-BE49-F238E27FC236}">
              <a16:creationId xmlns:a16="http://schemas.microsoft.com/office/drawing/2014/main" id="{746809C9-A476-4EC2-92F9-24E5336B4746}"/>
            </a:ext>
          </a:extLst>
        </xdr:cNvPr>
        <xdr:cNvCxnSpPr/>
      </xdr:nvCxnSpPr>
      <xdr:spPr>
        <a:xfrm>
          <a:off x="1828800" y="14108430"/>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5" name="楕円 314">
          <a:extLst>
            <a:ext uri="{FF2B5EF4-FFF2-40B4-BE49-F238E27FC236}">
              <a16:creationId xmlns:a16="http://schemas.microsoft.com/office/drawing/2014/main" id="{349884E8-4272-4229-B56B-628CB6ED67E7}"/>
            </a:ext>
          </a:extLst>
        </xdr:cNvPr>
        <xdr:cNvSpPr/>
      </xdr:nvSpPr>
      <xdr:spPr>
        <a:xfrm>
          <a:off x="988060" y="140195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47625</xdr:rowOff>
    </xdr:to>
    <xdr:cxnSp macro="">
      <xdr:nvCxnSpPr>
        <xdr:cNvPr id="316" name="直線コネクタ 315">
          <a:extLst>
            <a:ext uri="{FF2B5EF4-FFF2-40B4-BE49-F238E27FC236}">
              <a16:creationId xmlns:a16="http://schemas.microsoft.com/office/drawing/2014/main" id="{6B2DFAE6-6DBE-4DA8-BC8F-6291A74A8B10}"/>
            </a:ext>
          </a:extLst>
        </xdr:cNvPr>
        <xdr:cNvCxnSpPr/>
      </xdr:nvCxnSpPr>
      <xdr:spPr>
        <a:xfrm>
          <a:off x="1031240" y="1406842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5399DFC5-5801-49AF-9B1F-9A300CB9BEA4}"/>
            </a:ext>
          </a:extLst>
        </xdr:cNvPr>
        <xdr:cNvSpPr txBox="1"/>
      </xdr:nvSpPr>
      <xdr:spPr>
        <a:xfrm>
          <a:off x="3239144"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701FF050-7853-41C1-9575-1091909C1970}"/>
            </a:ext>
          </a:extLst>
        </xdr:cNvPr>
        <xdr:cNvSpPr txBox="1"/>
      </xdr:nvSpPr>
      <xdr:spPr>
        <a:xfrm>
          <a:off x="2439044" y="13714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037657CE-CD17-4E17-9B16-9F7B3A6053BE}"/>
            </a:ext>
          </a:extLst>
        </xdr:cNvPr>
        <xdr:cNvSpPr txBox="1"/>
      </xdr:nvSpPr>
      <xdr:spPr>
        <a:xfrm>
          <a:off x="164148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9EDCDDF-DE94-4204-95F3-027CE422CCA7}"/>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321" name="n_1mainValue【福祉施設】&#10;有形固定資産減価償却率">
          <a:extLst>
            <a:ext uri="{FF2B5EF4-FFF2-40B4-BE49-F238E27FC236}">
              <a16:creationId xmlns:a16="http://schemas.microsoft.com/office/drawing/2014/main" id="{E3B0F93A-1380-4AA7-B9BA-E957960602BB}"/>
            </a:ext>
          </a:extLst>
        </xdr:cNvPr>
        <xdr:cNvSpPr txBox="1"/>
      </xdr:nvSpPr>
      <xdr:spPr>
        <a:xfrm>
          <a:off x="32391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322" name="n_2mainValue【福祉施設】&#10;有形固定資産減価償却率">
          <a:extLst>
            <a:ext uri="{FF2B5EF4-FFF2-40B4-BE49-F238E27FC236}">
              <a16:creationId xmlns:a16="http://schemas.microsoft.com/office/drawing/2014/main" id="{E3D411F0-1110-45FB-BF25-0E666C0A5584}"/>
            </a:ext>
          </a:extLst>
        </xdr:cNvPr>
        <xdr:cNvSpPr txBox="1"/>
      </xdr:nvSpPr>
      <xdr:spPr>
        <a:xfrm>
          <a:off x="24390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323" name="n_3mainValue【福祉施設】&#10;有形固定資産減価償却率">
          <a:extLst>
            <a:ext uri="{FF2B5EF4-FFF2-40B4-BE49-F238E27FC236}">
              <a16:creationId xmlns:a16="http://schemas.microsoft.com/office/drawing/2014/main" id="{D26105CE-3D82-45F7-B1EC-ED75E969BC1B}"/>
            </a:ext>
          </a:extLst>
        </xdr:cNvPr>
        <xdr:cNvSpPr txBox="1"/>
      </xdr:nvSpPr>
      <xdr:spPr>
        <a:xfrm>
          <a:off x="1641484" y="1415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49547</xdr:rowOff>
    </xdr:from>
    <xdr:ext cx="405111" cy="259045"/>
    <xdr:sp macro="" textlink="">
      <xdr:nvSpPr>
        <xdr:cNvPr id="324" name="n_4mainValue【福祉施設】&#10;有形固定資産減価償却率">
          <a:extLst>
            <a:ext uri="{FF2B5EF4-FFF2-40B4-BE49-F238E27FC236}">
              <a16:creationId xmlns:a16="http://schemas.microsoft.com/office/drawing/2014/main" id="{5C7E2109-DFBE-4366-BFD7-B591E385B25F}"/>
            </a:ext>
          </a:extLst>
        </xdr:cNvPr>
        <xdr:cNvSpPr txBox="1"/>
      </xdr:nvSpPr>
      <xdr:spPr>
        <a:xfrm>
          <a:off x="85535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27100542-489F-42DF-A8F2-ACFDBCCD124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3237D34-0CCF-46FF-8C4A-6FBEE16EC26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C6B3CEC2-B146-4001-AB99-990071D8D93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19A91CB9-0836-44B7-BEF4-C8DC3BC8654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4ACE813-6E6E-4AF4-994A-EBDAD6B79E5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1E45A774-9E2A-4F4A-B2EC-B91F917B893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3C867B9-A866-4F7A-81E0-771388A74B6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ABE2E249-0B5B-43FD-9D80-120925FA671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9DEA844-D7D6-46B0-946E-ECDAE461571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840E75E6-9F32-4F24-9B15-F2AC467D5E1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83F9506-F3FE-4377-A9FA-64407C5C1E3E}"/>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7EC50F8B-FE4E-41E0-9142-D4FA343D861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D5805AF0-BD5C-4B47-8D7A-BCF7B4343C02}"/>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A1186F1E-49A7-432B-AEC9-CFEC2133366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32F1FA50-CFE4-47D1-9D26-EA11BBCB8AF4}"/>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423E2FA6-BFEE-4BB4-AC42-C7FB8801A43C}"/>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8E9696E-FCA5-4769-AB80-DD3873595E52}"/>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1FD808AC-246C-4BEF-AD70-B8AC40B59BA1}"/>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A8F6CE45-51E0-466B-876C-2A07528A8B2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3C397C2A-FCE0-43BA-ADEA-2CC64C7590DC}"/>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2A5F0563-D8DF-4C78-949A-61B2C680690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BDEFE7F9-535A-41BC-B221-349857E56BC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488310A-4ECB-4D56-BCCC-B33720FFE64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F59A438F-B737-4E11-89C1-2246EC521C3A}"/>
            </a:ext>
          </a:extLst>
        </xdr:cNvPr>
        <xdr:cNvCxnSpPr/>
      </xdr:nvCxnSpPr>
      <xdr:spPr>
        <a:xfrm flipV="1">
          <a:off x="9429115" y="1336929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B9579C07-B4D0-4415-9460-31CC8BEE0A5F}"/>
            </a:ext>
          </a:extLst>
        </xdr:cNvPr>
        <xdr:cNvSpPr txBox="1"/>
      </xdr:nvSpPr>
      <xdr:spPr>
        <a:xfrm>
          <a:off x="9467850" y="148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E547A02B-95E5-4DDE-94BF-5242619F3BAF}"/>
            </a:ext>
          </a:extLst>
        </xdr:cNvPr>
        <xdr:cNvCxnSpPr/>
      </xdr:nvCxnSpPr>
      <xdr:spPr>
        <a:xfrm>
          <a:off x="9356090" y="1483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71375AE3-8D1C-4A5F-B0D1-F7BFA85705B1}"/>
            </a:ext>
          </a:extLst>
        </xdr:cNvPr>
        <xdr:cNvSpPr txBox="1"/>
      </xdr:nvSpPr>
      <xdr:spPr>
        <a:xfrm>
          <a:off x="946785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7FB219E9-8810-43F2-B57B-0F3A8C5B26FB}"/>
            </a:ext>
          </a:extLst>
        </xdr:cNvPr>
        <xdr:cNvCxnSpPr/>
      </xdr:nvCxnSpPr>
      <xdr:spPr>
        <a:xfrm>
          <a:off x="9356090" y="1336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F92D3858-963F-45D7-95C1-A540239C1B41}"/>
            </a:ext>
          </a:extLst>
        </xdr:cNvPr>
        <xdr:cNvSpPr txBox="1"/>
      </xdr:nvSpPr>
      <xdr:spPr>
        <a:xfrm>
          <a:off x="946785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DD07E080-2FD9-41DD-A31C-35F0D6F36B08}"/>
            </a:ext>
          </a:extLst>
        </xdr:cNvPr>
        <xdr:cNvSpPr/>
      </xdr:nvSpPr>
      <xdr:spPr>
        <a:xfrm>
          <a:off x="9394190" y="143662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95D4690C-82AB-4B4C-B3EC-2E48C40A2EB3}"/>
            </a:ext>
          </a:extLst>
        </xdr:cNvPr>
        <xdr:cNvSpPr/>
      </xdr:nvSpPr>
      <xdr:spPr>
        <a:xfrm>
          <a:off x="8632190" y="1438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2A7EE895-0BE8-4696-9CE8-C4041A1AEBA1}"/>
            </a:ext>
          </a:extLst>
        </xdr:cNvPr>
        <xdr:cNvSpPr/>
      </xdr:nvSpPr>
      <xdr:spPr>
        <a:xfrm>
          <a:off x="7846060" y="14394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75328F2C-4403-479A-9790-C4DAAC8550A3}"/>
            </a:ext>
          </a:extLst>
        </xdr:cNvPr>
        <xdr:cNvSpPr/>
      </xdr:nvSpPr>
      <xdr:spPr>
        <a:xfrm>
          <a:off x="7029450" y="14400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A7DFCEDB-7908-41FD-B302-9A67C67E7D6A}"/>
            </a:ext>
          </a:extLst>
        </xdr:cNvPr>
        <xdr:cNvSpPr/>
      </xdr:nvSpPr>
      <xdr:spPr>
        <a:xfrm>
          <a:off x="6231890" y="14356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EEFD5BC-BD61-426A-BEB9-57C964B313A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00C311D-7101-4578-AFDB-8ED06F489CA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A113F27-3EAE-4F3E-9FA9-ACD51358137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34E56B8-5F12-4550-AE26-F1DFF27F820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76386A5-7888-424B-87C5-E44CC76F829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4" name="楕円 363">
          <a:extLst>
            <a:ext uri="{FF2B5EF4-FFF2-40B4-BE49-F238E27FC236}">
              <a16:creationId xmlns:a16="http://schemas.microsoft.com/office/drawing/2014/main" id="{628E3C7C-FDE0-464F-91F5-5EF15FCE416F}"/>
            </a:ext>
          </a:extLst>
        </xdr:cNvPr>
        <xdr:cNvSpPr/>
      </xdr:nvSpPr>
      <xdr:spPr>
        <a:xfrm>
          <a:off x="9394190" y="147339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65" name="【福祉施設】&#10;一人当たり面積該当値テキスト">
          <a:extLst>
            <a:ext uri="{FF2B5EF4-FFF2-40B4-BE49-F238E27FC236}">
              <a16:creationId xmlns:a16="http://schemas.microsoft.com/office/drawing/2014/main" id="{89F034F2-8441-410B-A9DE-D4A0FCA32642}"/>
            </a:ext>
          </a:extLst>
        </xdr:cNvPr>
        <xdr:cNvSpPr txBox="1"/>
      </xdr:nvSpPr>
      <xdr:spPr>
        <a:xfrm>
          <a:off x="946785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6" name="楕円 365">
          <a:extLst>
            <a:ext uri="{FF2B5EF4-FFF2-40B4-BE49-F238E27FC236}">
              <a16:creationId xmlns:a16="http://schemas.microsoft.com/office/drawing/2014/main" id="{B969502A-C572-4499-BC48-695B571F1B51}"/>
            </a:ext>
          </a:extLst>
        </xdr:cNvPr>
        <xdr:cNvSpPr/>
      </xdr:nvSpPr>
      <xdr:spPr>
        <a:xfrm>
          <a:off x="8632190" y="14728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38100</xdr:rowOff>
    </xdr:to>
    <xdr:cxnSp macro="">
      <xdr:nvCxnSpPr>
        <xdr:cNvPr id="367" name="直線コネクタ 366">
          <a:extLst>
            <a:ext uri="{FF2B5EF4-FFF2-40B4-BE49-F238E27FC236}">
              <a16:creationId xmlns:a16="http://schemas.microsoft.com/office/drawing/2014/main" id="{34247B15-64C9-42E2-809D-46C93323101F}"/>
            </a:ext>
          </a:extLst>
        </xdr:cNvPr>
        <xdr:cNvCxnSpPr/>
      </xdr:nvCxnSpPr>
      <xdr:spPr>
        <a:xfrm>
          <a:off x="8686800" y="14777084"/>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8" name="楕円 367">
          <a:extLst>
            <a:ext uri="{FF2B5EF4-FFF2-40B4-BE49-F238E27FC236}">
              <a16:creationId xmlns:a16="http://schemas.microsoft.com/office/drawing/2014/main" id="{2B214D81-F0D9-4FFE-89D0-67A1144F4644}"/>
            </a:ext>
          </a:extLst>
        </xdr:cNvPr>
        <xdr:cNvSpPr/>
      </xdr:nvSpPr>
      <xdr:spPr>
        <a:xfrm>
          <a:off x="7846060" y="147281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34289</xdr:rowOff>
    </xdr:to>
    <xdr:cxnSp macro="">
      <xdr:nvCxnSpPr>
        <xdr:cNvPr id="369" name="直線コネクタ 368">
          <a:extLst>
            <a:ext uri="{FF2B5EF4-FFF2-40B4-BE49-F238E27FC236}">
              <a16:creationId xmlns:a16="http://schemas.microsoft.com/office/drawing/2014/main" id="{CD0D9A7F-895A-4720-B130-E291E7156535}"/>
            </a:ext>
          </a:extLst>
        </xdr:cNvPr>
        <xdr:cNvCxnSpPr/>
      </xdr:nvCxnSpPr>
      <xdr:spPr>
        <a:xfrm>
          <a:off x="7889240" y="147770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70" name="楕円 369">
          <a:extLst>
            <a:ext uri="{FF2B5EF4-FFF2-40B4-BE49-F238E27FC236}">
              <a16:creationId xmlns:a16="http://schemas.microsoft.com/office/drawing/2014/main" id="{8328F00F-32F6-4523-9B43-AEB127880C67}"/>
            </a:ext>
          </a:extLst>
        </xdr:cNvPr>
        <xdr:cNvSpPr/>
      </xdr:nvSpPr>
      <xdr:spPr>
        <a:xfrm>
          <a:off x="7029450" y="147281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71" name="直線コネクタ 370">
          <a:extLst>
            <a:ext uri="{FF2B5EF4-FFF2-40B4-BE49-F238E27FC236}">
              <a16:creationId xmlns:a16="http://schemas.microsoft.com/office/drawing/2014/main" id="{A7961B99-53D5-4844-A049-654890FF3A88}"/>
            </a:ext>
          </a:extLst>
        </xdr:cNvPr>
        <xdr:cNvCxnSpPr/>
      </xdr:nvCxnSpPr>
      <xdr:spPr>
        <a:xfrm>
          <a:off x="7084060" y="1477708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72" name="楕円 371">
          <a:extLst>
            <a:ext uri="{FF2B5EF4-FFF2-40B4-BE49-F238E27FC236}">
              <a16:creationId xmlns:a16="http://schemas.microsoft.com/office/drawing/2014/main" id="{E3F20549-D893-4D4F-B490-971D9673DF3A}"/>
            </a:ext>
          </a:extLst>
        </xdr:cNvPr>
        <xdr:cNvSpPr/>
      </xdr:nvSpPr>
      <xdr:spPr>
        <a:xfrm>
          <a:off x="6231890" y="14728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73" name="直線コネクタ 372">
          <a:extLst>
            <a:ext uri="{FF2B5EF4-FFF2-40B4-BE49-F238E27FC236}">
              <a16:creationId xmlns:a16="http://schemas.microsoft.com/office/drawing/2014/main" id="{256C6E8E-D5B4-4849-B6B2-6ED0CF0530CC}"/>
            </a:ext>
          </a:extLst>
        </xdr:cNvPr>
        <xdr:cNvCxnSpPr/>
      </xdr:nvCxnSpPr>
      <xdr:spPr>
        <a:xfrm>
          <a:off x="6286500" y="147770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42B312C7-CF26-4A4F-9D15-8AD6841F77E0}"/>
            </a:ext>
          </a:extLst>
        </xdr:cNvPr>
        <xdr:cNvSpPr txBox="1"/>
      </xdr:nvSpPr>
      <xdr:spPr>
        <a:xfrm>
          <a:off x="845446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737DA74A-4A86-4C31-BB4D-C6D4C49FD103}"/>
            </a:ext>
          </a:extLst>
        </xdr:cNvPr>
        <xdr:cNvSpPr txBox="1"/>
      </xdr:nvSpPr>
      <xdr:spPr>
        <a:xfrm>
          <a:off x="7673417" y="141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7CADB63-97F0-45E1-A55E-80B79978D4BD}"/>
            </a:ext>
          </a:extLst>
        </xdr:cNvPr>
        <xdr:cNvSpPr txBox="1"/>
      </xdr:nvSpPr>
      <xdr:spPr>
        <a:xfrm>
          <a:off x="6866332"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D157E513-7D0D-45D7-9687-B78562B340FA}"/>
            </a:ext>
          </a:extLst>
        </xdr:cNvPr>
        <xdr:cNvSpPr txBox="1"/>
      </xdr:nvSpPr>
      <xdr:spPr>
        <a:xfrm>
          <a:off x="6068772" y="141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78" name="n_1mainValue【福祉施設】&#10;一人当たり面積">
          <a:extLst>
            <a:ext uri="{FF2B5EF4-FFF2-40B4-BE49-F238E27FC236}">
              <a16:creationId xmlns:a16="http://schemas.microsoft.com/office/drawing/2014/main" id="{91225EFB-BB52-40B4-B868-E70C2663913E}"/>
            </a:ext>
          </a:extLst>
        </xdr:cNvPr>
        <xdr:cNvSpPr txBox="1"/>
      </xdr:nvSpPr>
      <xdr:spPr>
        <a:xfrm>
          <a:off x="845446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9" name="n_2mainValue【福祉施設】&#10;一人当たり面積">
          <a:extLst>
            <a:ext uri="{FF2B5EF4-FFF2-40B4-BE49-F238E27FC236}">
              <a16:creationId xmlns:a16="http://schemas.microsoft.com/office/drawing/2014/main" id="{6B591EFE-837B-4053-992E-64BFAC74423E}"/>
            </a:ext>
          </a:extLst>
        </xdr:cNvPr>
        <xdr:cNvSpPr txBox="1"/>
      </xdr:nvSpPr>
      <xdr:spPr>
        <a:xfrm>
          <a:off x="767341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80" name="n_3mainValue【福祉施設】&#10;一人当たり面積">
          <a:extLst>
            <a:ext uri="{FF2B5EF4-FFF2-40B4-BE49-F238E27FC236}">
              <a16:creationId xmlns:a16="http://schemas.microsoft.com/office/drawing/2014/main" id="{FACC464F-61E8-4D03-A6C5-2856EF580127}"/>
            </a:ext>
          </a:extLst>
        </xdr:cNvPr>
        <xdr:cNvSpPr txBox="1"/>
      </xdr:nvSpPr>
      <xdr:spPr>
        <a:xfrm>
          <a:off x="6866332"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81" name="n_4mainValue【福祉施設】&#10;一人当たり面積">
          <a:extLst>
            <a:ext uri="{FF2B5EF4-FFF2-40B4-BE49-F238E27FC236}">
              <a16:creationId xmlns:a16="http://schemas.microsoft.com/office/drawing/2014/main" id="{47CB0E7D-F2F2-4E7C-9CF3-BACF03F29DD4}"/>
            </a:ext>
          </a:extLst>
        </xdr:cNvPr>
        <xdr:cNvSpPr txBox="1"/>
      </xdr:nvSpPr>
      <xdr:spPr>
        <a:xfrm>
          <a:off x="6068772"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AFD4993C-CF45-4082-8C6E-C31F0BAC13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6570F96-F185-432F-9E11-478741233EE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A8B8A37-7FF0-4BA6-8501-8F0E2D8977B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14BF4B1-C9CC-459D-AEEF-0A3506133C1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1B0BC40-86AC-489C-9DEB-F5E172944D0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1C1022AE-34D6-495B-BDDA-24A40B89F60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3D3F0310-364B-4945-ADCA-1748D0F9ED1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DCEB8137-363B-44CB-BBFD-336A0A26900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EFA876CC-DD70-4FEF-90D6-856BBB9819D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AE0540AD-2FDE-4324-B610-54920E45879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7046170-E136-480A-9B2B-E3FEBFA7FB33}"/>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1A2AA9A-077C-4BD8-9E3E-C52F5E6E7A5A}"/>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5777BFF-96D5-48D9-B43D-93A7AB81D7C8}"/>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ACD5D8D7-4AD6-4EEE-AD9E-5BE4F80F2166}"/>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7762B77-AE1F-460B-B481-F3D48F1CB7C5}"/>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D6765270-BF84-49F0-96FF-F724F141103D}"/>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E82A9E4-8000-4155-98A7-C468E6D1047C}"/>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472419C4-5335-4A7F-BAE9-176E75E9FA4F}"/>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A95AE4A3-7465-4870-AB57-AF1C480B00DD}"/>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D91230F3-68A1-410C-81BB-31EAE2757D89}"/>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759D8466-76AE-4E7D-9978-2316EB19C2D1}"/>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A1D8D3BC-1839-46B7-B407-7E17C90499E4}"/>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112443F-2AAC-457A-8AC7-A0D77967A96B}"/>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208CCDB4-8917-4010-9D69-F4DF95DA1BF2}"/>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FE33A4AA-86D2-494B-A254-B6D4BEC44460}"/>
            </a:ext>
          </a:extLst>
        </xdr:cNvPr>
        <xdr:cNvCxnSpPr/>
      </xdr:nvCxnSpPr>
      <xdr:spPr>
        <a:xfrm flipV="1">
          <a:off x="4173855" y="1706499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47C150CF-8FF3-4497-9826-5309BE935B81}"/>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B6F81623-BE35-4B68-B5BA-7BA619697A92}"/>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8AC8935A-B1D3-4205-AB74-56F1BD809EB4}"/>
            </a:ext>
          </a:extLst>
        </xdr:cNvPr>
        <xdr:cNvSpPr txBox="1"/>
      </xdr:nvSpPr>
      <xdr:spPr>
        <a:xfrm>
          <a:off x="421259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E88D6CA7-5F86-463B-AF03-1770AFBDF675}"/>
            </a:ext>
          </a:extLst>
        </xdr:cNvPr>
        <xdr:cNvCxnSpPr/>
      </xdr:nvCxnSpPr>
      <xdr:spPr>
        <a:xfrm>
          <a:off x="411226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54E9CFF7-BD0A-4EC7-AA77-50EAC48A4BE4}"/>
            </a:ext>
          </a:extLst>
        </xdr:cNvPr>
        <xdr:cNvSpPr txBox="1"/>
      </xdr:nvSpPr>
      <xdr:spPr>
        <a:xfrm>
          <a:off x="421259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1C31978F-57D3-4C9D-95D2-46B6067B1055}"/>
            </a:ext>
          </a:extLst>
        </xdr:cNvPr>
        <xdr:cNvSpPr/>
      </xdr:nvSpPr>
      <xdr:spPr>
        <a:xfrm>
          <a:off x="4131310" y="17637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B378EB98-CEA4-4987-8886-EABA9EEE6F2E}"/>
            </a:ext>
          </a:extLst>
        </xdr:cNvPr>
        <xdr:cNvSpPr/>
      </xdr:nvSpPr>
      <xdr:spPr>
        <a:xfrm>
          <a:off x="338836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DAC3A04F-B8D3-43FE-9B52-21E188465B4B}"/>
            </a:ext>
          </a:extLst>
        </xdr:cNvPr>
        <xdr:cNvSpPr/>
      </xdr:nvSpPr>
      <xdr:spPr>
        <a:xfrm>
          <a:off x="2571750" y="177247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4D57F74A-6E64-4F69-BAFC-DBD9C3AF9171}"/>
            </a:ext>
          </a:extLst>
        </xdr:cNvPr>
        <xdr:cNvSpPr/>
      </xdr:nvSpPr>
      <xdr:spPr>
        <a:xfrm>
          <a:off x="17741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D9F235EE-77A4-481B-9CDA-E0C7DCB913EE}"/>
            </a:ext>
          </a:extLst>
        </xdr:cNvPr>
        <xdr:cNvSpPr/>
      </xdr:nvSpPr>
      <xdr:spPr>
        <a:xfrm>
          <a:off x="988060" y="1771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164FAD2-7B69-4733-8065-E9039DF6487C}"/>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7CE0048-6998-4281-8DE4-1C319A747F5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D0A8BFB-20A9-4FCE-9C0A-702CA56200A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92AC753-0A00-43AA-8485-40AE214BF6A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B7D2690-4680-440D-8B06-09980C81F9B7}"/>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422" name="楕円 421">
          <a:extLst>
            <a:ext uri="{FF2B5EF4-FFF2-40B4-BE49-F238E27FC236}">
              <a16:creationId xmlns:a16="http://schemas.microsoft.com/office/drawing/2014/main" id="{96D19A5A-5A7A-4EF7-886E-817AED362D62}"/>
            </a:ext>
          </a:extLst>
        </xdr:cNvPr>
        <xdr:cNvSpPr/>
      </xdr:nvSpPr>
      <xdr:spPr>
        <a:xfrm>
          <a:off x="4131310" y="17658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144797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6058A104-45DC-4F24-A643-7740E4F7CF83}"/>
            </a:ext>
          </a:extLst>
        </xdr:cNvPr>
        <xdr:cNvSpPr txBox="1"/>
      </xdr:nvSpPr>
      <xdr:spPr>
        <a:xfrm>
          <a:off x="4212590" y="176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424" name="楕円 423">
          <a:extLst>
            <a:ext uri="{FF2B5EF4-FFF2-40B4-BE49-F238E27FC236}">
              <a16:creationId xmlns:a16="http://schemas.microsoft.com/office/drawing/2014/main" id="{F0746612-7410-4A13-8916-CFE125311BFC}"/>
            </a:ext>
          </a:extLst>
        </xdr:cNvPr>
        <xdr:cNvSpPr/>
      </xdr:nvSpPr>
      <xdr:spPr>
        <a:xfrm>
          <a:off x="3388360" y="17623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11430</xdr:rowOff>
    </xdr:from>
    <xdr:to>
      <xdr:col>24</xdr:col>
      <xdr:colOff>63500</xdr:colOff>
      <xdr:row>103</xdr:row>
      <xdr:rowOff>45720</xdr:rowOff>
    </xdr:to>
    <xdr:cxnSp macro="">
      <xdr:nvCxnSpPr>
        <xdr:cNvPr id="425" name="直線コネクタ 424">
          <a:extLst>
            <a:ext uri="{FF2B5EF4-FFF2-40B4-BE49-F238E27FC236}">
              <a16:creationId xmlns:a16="http://schemas.microsoft.com/office/drawing/2014/main" id="{E5666996-5EC2-406F-9944-8316717880FE}"/>
            </a:ext>
          </a:extLst>
        </xdr:cNvPr>
        <xdr:cNvCxnSpPr/>
      </xdr:nvCxnSpPr>
      <xdr:spPr>
        <a:xfrm>
          <a:off x="3431540" y="1767459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426" name="楕円 425">
          <a:extLst>
            <a:ext uri="{FF2B5EF4-FFF2-40B4-BE49-F238E27FC236}">
              <a16:creationId xmlns:a16="http://schemas.microsoft.com/office/drawing/2014/main" id="{F6AEF336-AE67-4305-995B-1262CB9AC2C6}"/>
            </a:ext>
          </a:extLst>
        </xdr:cNvPr>
        <xdr:cNvSpPr/>
      </xdr:nvSpPr>
      <xdr:spPr>
        <a:xfrm>
          <a:off x="2571750" y="17661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49530</xdr:rowOff>
    </xdr:to>
    <xdr:cxnSp macro="">
      <xdr:nvCxnSpPr>
        <xdr:cNvPr id="427" name="直線コネクタ 426">
          <a:extLst>
            <a:ext uri="{FF2B5EF4-FFF2-40B4-BE49-F238E27FC236}">
              <a16:creationId xmlns:a16="http://schemas.microsoft.com/office/drawing/2014/main" id="{EA0F7848-16BD-421F-9749-72407B4E7CB6}"/>
            </a:ext>
          </a:extLst>
        </xdr:cNvPr>
        <xdr:cNvCxnSpPr/>
      </xdr:nvCxnSpPr>
      <xdr:spPr>
        <a:xfrm flipV="1">
          <a:off x="2626360" y="1767459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137795</xdr:rowOff>
    </xdr:from>
    <xdr:to>
      <xdr:col>10</xdr:col>
      <xdr:colOff>165100</xdr:colOff>
      <xdr:row>104</xdr:row>
      <xdr:rowOff>67945</xdr:rowOff>
    </xdr:to>
    <xdr:sp macro="" textlink="">
      <xdr:nvSpPr>
        <xdr:cNvPr id="428" name="楕円 427">
          <a:extLst>
            <a:ext uri="{FF2B5EF4-FFF2-40B4-BE49-F238E27FC236}">
              <a16:creationId xmlns:a16="http://schemas.microsoft.com/office/drawing/2014/main" id="{0BACFD44-2487-4A6C-BF9F-58BE92B11282}"/>
            </a:ext>
          </a:extLst>
        </xdr:cNvPr>
        <xdr:cNvSpPr/>
      </xdr:nvSpPr>
      <xdr:spPr>
        <a:xfrm>
          <a:off x="1774190" y="177933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49530</xdr:rowOff>
    </xdr:from>
    <xdr:to>
      <xdr:col>15</xdr:col>
      <xdr:colOff>50800</xdr:colOff>
      <xdr:row>104</xdr:row>
      <xdr:rowOff>17145</xdr:rowOff>
    </xdr:to>
    <xdr:cxnSp macro="">
      <xdr:nvCxnSpPr>
        <xdr:cNvPr id="429" name="直線コネクタ 428">
          <a:extLst>
            <a:ext uri="{FF2B5EF4-FFF2-40B4-BE49-F238E27FC236}">
              <a16:creationId xmlns:a16="http://schemas.microsoft.com/office/drawing/2014/main" id="{48F02D42-5434-42D0-8A5A-D9B556FD7726}"/>
            </a:ext>
          </a:extLst>
        </xdr:cNvPr>
        <xdr:cNvCxnSpPr/>
      </xdr:nvCxnSpPr>
      <xdr:spPr>
        <a:xfrm flipV="1">
          <a:off x="1828800" y="17712690"/>
          <a:ext cx="79756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99695</xdr:rowOff>
    </xdr:from>
    <xdr:to>
      <xdr:col>6</xdr:col>
      <xdr:colOff>38100</xdr:colOff>
      <xdr:row>104</xdr:row>
      <xdr:rowOff>29845</xdr:rowOff>
    </xdr:to>
    <xdr:sp macro="" textlink="">
      <xdr:nvSpPr>
        <xdr:cNvPr id="430" name="楕円 429">
          <a:extLst>
            <a:ext uri="{FF2B5EF4-FFF2-40B4-BE49-F238E27FC236}">
              <a16:creationId xmlns:a16="http://schemas.microsoft.com/office/drawing/2014/main" id="{738EDE36-9A0D-4F16-BA1D-72B54614086B}"/>
            </a:ext>
          </a:extLst>
        </xdr:cNvPr>
        <xdr:cNvSpPr/>
      </xdr:nvSpPr>
      <xdr:spPr>
        <a:xfrm>
          <a:off x="988060" y="177552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150495</xdr:rowOff>
    </xdr:from>
    <xdr:to>
      <xdr:col>10</xdr:col>
      <xdr:colOff>114300</xdr:colOff>
      <xdr:row>104</xdr:row>
      <xdr:rowOff>17145</xdr:rowOff>
    </xdr:to>
    <xdr:cxnSp macro="">
      <xdr:nvCxnSpPr>
        <xdr:cNvPr id="431" name="直線コネクタ 430">
          <a:extLst>
            <a:ext uri="{FF2B5EF4-FFF2-40B4-BE49-F238E27FC236}">
              <a16:creationId xmlns:a16="http://schemas.microsoft.com/office/drawing/2014/main" id="{2CC2B9C1-CD87-4039-A66E-E363AEA6C3E4}"/>
            </a:ext>
          </a:extLst>
        </xdr:cNvPr>
        <xdr:cNvCxnSpPr/>
      </xdr:nvCxnSpPr>
      <xdr:spPr>
        <a:xfrm>
          <a:off x="1031240" y="1780984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a:extLst>
            <a:ext uri="{FF2B5EF4-FFF2-40B4-BE49-F238E27FC236}">
              <a16:creationId xmlns:a16="http://schemas.microsoft.com/office/drawing/2014/main" id="{C0D71D04-52C4-41D5-81EA-FD4AC2D7C663}"/>
            </a:ext>
          </a:extLst>
        </xdr:cNvPr>
        <xdr:cNvSpPr txBox="1"/>
      </xdr:nvSpPr>
      <xdr:spPr>
        <a:xfrm>
          <a:off x="3239144"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a:extLst>
            <a:ext uri="{FF2B5EF4-FFF2-40B4-BE49-F238E27FC236}">
              <a16:creationId xmlns:a16="http://schemas.microsoft.com/office/drawing/2014/main" id="{62B4DF61-E5C8-47AE-A992-9B50C10DCDD4}"/>
            </a:ext>
          </a:extLst>
        </xdr:cNvPr>
        <xdr:cNvSpPr txBox="1"/>
      </xdr:nvSpPr>
      <xdr:spPr>
        <a:xfrm>
          <a:off x="2439044" y="178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4BB87D80-83B0-40A8-8E76-E1E223934A1C}"/>
            </a:ext>
          </a:extLst>
        </xdr:cNvPr>
        <xdr:cNvSpPr txBox="1"/>
      </xdr:nvSpPr>
      <xdr:spPr>
        <a:xfrm>
          <a:off x="16414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7E9B26D0-8465-442D-9DE2-914A2F3237E5}"/>
            </a:ext>
          </a:extLst>
        </xdr:cNvPr>
        <xdr:cNvSpPr txBox="1"/>
      </xdr:nvSpPr>
      <xdr:spPr>
        <a:xfrm>
          <a:off x="85535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436" name="n_1mainValue【市民会館】&#10;有形固定資産減価償却率">
          <a:extLst>
            <a:ext uri="{FF2B5EF4-FFF2-40B4-BE49-F238E27FC236}">
              <a16:creationId xmlns:a16="http://schemas.microsoft.com/office/drawing/2014/main" id="{AB8CEB3C-C30D-4691-A3AE-0F48FDD3D9CD}"/>
            </a:ext>
          </a:extLst>
        </xdr:cNvPr>
        <xdr:cNvSpPr txBox="1"/>
      </xdr:nvSpPr>
      <xdr:spPr>
        <a:xfrm>
          <a:off x="32391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37" name="n_2mainValue【市民会館】&#10;有形固定資産減価償却率">
          <a:extLst>
            <a:ext uri="{FF2B5EF4-FFF2-40B4-BE49-F238E27FC236}">
              <a16:creationId xmlns:a16="http://schemas.microsoft.com/office/drawing/2014/main" id="{F558A64E-3F6C-4F10-B542-DB36881A8B15}"/>
            </a:ext>
          </a:extLst>
        </xdr:cNvPr>
        <xdr:cNvSpPr txBox="1"/>
      </xdr:nvSpPr>
      <xdr:spPr>
        <a:xfrm>
          <a:off x="2439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59072</xdr:rowOff>
    </xdr:from>
    <xdr:ext cx="405111" cy="259045"/>
    <xdr:sp macro="" textlink="">
      <xdr:nvSpPr>
        <xdr:cNvPr id="438" name="n_3mainValue【市民会館】&#10;有形固定資産減価償却率">
          <a:extLst>
            <a:ext uri="{FF2B5EF4-FFF2-40B4-BE49-F238E27FC236}">
              <a16:creationId xmlns:a16="http://schemas.microsoft.com/office/drawing/2014/main" id="{45329D97-59F9-46A2-B613-90301FB23238}"/>
            </a:ext>
          </a:extLst>
        </xdr:cNvPr>
        <xdr:cNvSpPr txBox="1"/>
      </xdr:nvSpPr>
      <xdr:spPr>
        <a:xfrm>
          <a:off x="164148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20972</xdr:rowOff>
    </xdr:from>
    <xdr:ext cx="405111" cy="259045"/>
    <xdr:sp macro="" textlink="">
      <xdr:nvSpPr>
        <xdr:cNvPr id="439" name="n_4mainValue【市民会館】&#10;有形固定資産減価償却率">
          <a:extLst>
            <a:ext uri="{FF2B5EF4-FFF2-40B4-BE49-F238E27FC236}">
              <a16:creationId xmlns:a16="http://schemas.microsoft.com/office/drawing/2014/main" id="{A3EA9176-350D-4CBD-94A8-FDB0061C618E}"/>
            </a:ext>
          </a:extLst>
        </xdr:cNvPr>
        <xdr:cNvSpPr txBox="1"/>
      </xdr:nvSpPr>
      <xdr:spPr>
        <a:xfrm>
          <a:off x="855354" y="178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92E662E-6CE3-41A0-9AA3-329676C4537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2E9924A-AC81-4BDE-ADFD-6682C121432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C628FEA-6FEA-4E42-88F2-790519CA464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FEC9206-72DD-445A-97C6-2F935D24F19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D9557CD-0D01-41C2-B617-DD8307A6200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8D4A763-4B3D-4D25-AE77-05A53A9DF76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FEF2A6C-5701-478A-A368-3186E9C9FEB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1E7AB7BC-B766-4C57-9D65-BE78221948B4}"/>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F0707071-3A6A-43F0-9B5D-F489B7570E9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809EE64-64D5-47BE-AA24-93B7CC22F8C1}"/>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C75B97F0-699D-4B71-9FD6-B13CA83CAC2B}"/>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A71C2E2F-EF5A-46EF-BE2A-5A1EAA5E1725}"/>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FEEEC4C8-E03D-438C-99EC-E63BBE0E9E1B}"/>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BD915881-C47B-4E80-A2E2-D62E2E7058B0}"/>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7FB85463-B994-4D4D-8517-D96B62A076FC}"/>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4E497C30-9CD5-4051-A013-124D8D3314EB}"/>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A9080657-72B9-48B1-82B4-FC5847E84B7E}"/>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8BD4C599-10A8-4213-8BF7-9820D4381ED6}"/>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75EC09F7-D68D-4627-83CB-AFB7F62A587B}"/>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C4D5ACF3-382E-45A0-87F5-957A299CFC82}"/>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C961BDE1-7A01-480A-9257-416C929F8D00}"/>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39BB8146-6749-4365-A248-DA9AFFCF2BD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360F50B-E76C-4C22-A82B-D866A0BC647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A66A5967-A113-4B7F-BAF7-3693B301DCA9}"/>
            </a:ext>
          </a:extLst>
        </xdr:cNvPr>
        <xdr:cNvCxnSpPr/>
      </xdr:nvCxnSpPr>
      <xdr:spPr>
        <a:xfrm flipV="1">
          <a:off x="9429115" y="17116425"/>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A38C9638-F974-4F8A-BB45-A0A238D2F614}"/>
            </a:ext>
          </a:extLst>
        </xdr:cNvPr>
        <xdr:cNvSpPr txBox="1"/>
      </xdr:nvSpPr>
      <xdr:spPr>
        <a:xfrm>
          <a:off x="9467850" y="18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AB12841F-81D1-4044-ACD7-22706BF4C5FB}"/>
            </a:ext>
          </a:extLst>
        </xdr:cNvPr>
        <xdr:cNvCxnSpPr/>
      </xdr:nvCxnSpPr>
      <xdr:spPr>
        <a:xfrm>
          <a:off x="9356090" y="186366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A7EC3721-178A-481D-89F1-64F51A8A04CF}"/>
            </a:ext>
          </a:extLst>
        </xdr:cNvPr>
        <xdr:cNvSpPr txBox="1"/>
      </xdr:nvSpPr>
      <xdr:spPr>
        <a:xfrm>
          <a:off x="9467850" y="1689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53570BDC-9FEA-4F93-9677-C6D702EF8825}"/>
            </a:ext>
          </a:extLst>
        </xdr:cNvPr>
        <xdr:cNvCxnSpPr/>
      </xdr:nvCxnSpPr>
      <xdr:spPr>
        <a:xfrm>
          <a:off x="9356090" y="17116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BE44470C-8FF3-424A-9F8E-37A4A6092C90}"/>
            </a:ext>
          </a:extLst>
        </xdr:cNvPr>
        <xdr:cNvSpPr txBox="1"/>
      </xdr:nvSpPr>
      <xdr:spPr>
        <a:xfrm>
          <a:off x="946785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F2C0606D-5336-41A3-A051-3D75B32912F7}"/>
            </a:ext>
          </a:extLst>
        </xdr:cNvPr>
        <xdr:cNvSpPr/>
      </xdr:nvSpPr>
      <xdr:spPr>
        <a:xfrm>
          <a:off x="9394190" y="181629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23ABFC5A-9ED7-4FED-8984-EBFC04B05776}"/>
            </a:ext>
          </a:extLst>
        </xdr:cNvPr>
        <xdr:cNvSpPr/>
      </xdr:nvSpPr>
      <xdr:spPr>
        <a:xfrm>
          <a:off x="86321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D9318D4-802B-4192-A970-50E3262A0949}"/>
            </a:ext>
          </a:extLst>
        </xdr:cNvPr>
        <xdr:cNvSpPr/>
      </xdr:nvSpPr>
      <xdr:spPr>
        <a:xfrm>
          <a:off x="7846060" y="18176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D24E6A8E-7EB6-4679-8D04-9EE3F66CF278}"/>
            </a:ext>
          </a:extLst>
        </xdr:cNvPr>
        <xdr:cNvSpPr/>
      </xdr:nvSpPr>
      <xdr:spPr>
        <a:xfrm>
          <a:off x="7029450" y="181819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212A68D3-1141-4C5C-9145-FEFFC4742A14}"/>
            </a:ext>
          </a:extLst>
        </xdr:cNvPr>
        <xdr:cNvSpPr/>
      </xdr:nvSpPr>
      <xdr:spPr>
        <a:xfrm>
          <a:off x="6231890" y="181857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EC3868E-D186-4AD2-B1D7-E6306FF3B5E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3AE8B88-DD56-42FA-85EF-74F49E6C3A9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3AA8350-59DF-4B2D-B776-F91C81E7A49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95C0991-AD7D-458D-AE5B-E53829F37FD5}"/>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880063E-B5B0-4860-B61F-DBF1E1D1BCF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9" name="楕円 478">
          <a:extLst>
            <a:ext uri="{FF2B5EF4-FFF2-40B4-BE49-F238E27FC236}">
              <a16:creationId xmlns:a16="http://schemas.microsoft.com/office/drawing/2014/main" id="{955D9BCB-D27D-46F3-A338-BBD6967CA21C}"/>
            </a:ext>
          </a:extLst>
        </xdr:cNvPr>
        <xdr:cNvSpPr/>
      </xdr:nvSpPr>
      <xdr:spPr>
        <a:xfrm>
          <a:off x="9394190" y="1820481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80" name="【市民会館】&#10;一人当たり面積該当値テキスト">
          <a:extLst>
            <a:ext uri="{FF2B5EF4-FFF2-40B4-BE49-F238E27FC236}">
              <a16:creationId xmlns:a16="http://schemas.microsoft.com/office/drawing/2014/main" id="{7BC0496B-5C6C-4886-ABA8-F97A125F4E22}"/>
            </a:ext>
          </a:extLst>
        </xdr:cNvPr>
        <xdr:cNvSpPr txBox="1"/>
      </xdr:nvSpPr>
      <xdr:spPr>
        <a:xfrm>
          <a:off x="946785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21589</xdr:rowOff>
    </xdr:from>
    <xdr:to>
      <xdr:col>50</xdr:col>
      <xdr:colOff>165100</xdr:colOff>
      <xdr:row>106</xdr:row>
      <xdr:rowOff>123189</xdr:rowOff>
    </xdr:to>
    <xdr:sp macro="" textlink="">
      <xdr:nvSpPr>
        <xdr:cNvPr id="481" name="楕円 480">
          <a:extLst>
            <a:ext uri="{FF2B5EF4-FFF2-40B4-BE49-F238E27FC236}">
              <a16:creationId xmlns:a16="http://schemas.microsoft.com/office/drawing/2014/main" id="{73691308-3350-4798-B445-95BF3DAED3D3}"/>
            </a:ext>
          </a:extLst>
        </xdr:cNvPr>
        <xdr:cNvSpPr/>
      </xdr:nvSpPr>
      <xdr:spPr>
        <a:xfrm>
          <a:off x="8632190" y="1819147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72389</xdr:rowOff>
    </xdr:from>
    <xdr:to>
      <xdr:col>55</xdr:col>
      <xdr:colOff>0</xdr:colOff>
      <xdr:row>106</xdr:row>
      <xdr:rowOff>83820</xdr:rowOff>
    </xdr:to>
    <xdr:cxnSp macro="">
      <xdr:nvCxnSpPr>
        <xdr:cNvPr id="482" name="直線コネクタ 481">
          <a:extLst>
            <a:ext uri="{FF2B5EF4-FFF2-40B4-BE49-F238E27FC236}">
              <a16:creationId xmlns:a16="http://schemas.microsoft.com/office/drawing/2014/main" id="{B3B15621-B28A-4BBC-BA54-D5320BEEC061}"/>
            </a:ext>
          </a:extLst>
        </xdr:cNvPr>
        <xdr:cNvCxnSpPr/>
      </xdr:nvCxnSpPr>
      <xdr:spPr>
        <a:xfrm>
          <a:off x="8686800" y="18244184"/>
          <a:ext cx="7429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83" name="楕円 482">
          <a:extLst>
            <a:ext uri="{FF2B5EF4-FFF2-40B4-BE49-F238E27FC236}">
              <a16:creationId xmlns:a16="http://schemas.microsoft.com/office/drawing/2014/main" id="{AF0B7C7D-0E23-4147-A850-F80F7DEED9B4}"/>
            </a:ext>
          </a:extLst>
        </xdr:cNvPr>
        <xdr:cNvSpPr/>
      </xdr:nvSpPr>
      <xdr:spPr>
        <a:xfrm>
          <a:off x="7846060" y="181914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72389</xdr:rowOff>
    </xdr:from>
    <xdr:to>
      <xdr:col>50</xdr:col>
      <xdr:colOff>114300</xdr:colOff>
      <xdr:row>106</xdr:row>
      <xdr:rowOff>72389</xdr:rowOff>
    </xdr:to>
    <xdr:cxnSp macro="">
      <xdr:nvCxnSpPr>
        <xdr:cNvPr id="484" name="直線コネクタ 483">
          <a:extLst>
            <a:ext uri="{FF2B5EF4-FFF2-40B4-BE49-F238E27FC236}">
              <a16:creationId xmlns:a16="http://schemas.microsoft.com/office/drawing/2014/main" id="{4DD1525A-7AD0-4F55-BAC7-D47CBACE8D36}"/>
            </a:ext>
          </a:extLst>
        </xdr:cNvPr>
        <xdr:cNvCxnSpPr/>
      </xdr:nvCxnSpPr>
      <xdr:spPr>
        <a:xfrm>
          <a:off x="7889240" y="182441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85" name="楕円 484">
          <a:extLst>
            <a:ext uri="{FF2B5EF4-FFF2-40B4-BE49-F238E27FC236}">
              <a16:creationId xmlns:a16="http://schemas.microsoft.com/office/drawing/2014/main" id="{691981F4-780F-4BCC-B56B-2BE5744B3594}"/>
            </a:ext>
          </a:extLst>
        </xdr:cNvPr>
        <xdr:cNvSpPr/>
      </xdr:nvSpPr>
      <xdr:spPr>
        <a:xfrm>
          <a:off x="7029450" y="182143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72389</xdr:rowOff>
    </xdr:from>
    <xdr:to>
      <xdr:col>45</xdr:col>
      <xdr:colOff>177800</xdr:colOff>
      <xdr:row>106</xdr:row>
      <xdr:rowOff>91439</xdr:rowOff>
    </xdr:to>
    <xdr:cxnSp macro="">
      <xdr:nvCxnSpPr>
        <xdr:cNvPr id="486" name="直線コネクタ 485">
          <a:extLst>
            <a:ext uri="{FF2B5EF4-FFF2-40B4-BE49-F238E27FC236}">
              <a16:creationId xmlns:a16="http://schemas.microsoft.com/office/drawing/2014/main" id="{4A004329-3A02-44D2-9B42-246CEB22282A}"/>
            </a:ext>
          </a:extLst>
        </xdr:cNvPr>
        <xdr:cNvCxnSpPr/>
      </xdr:nvCxnSpPr>
      <xdr:spPr>
        <a:xfrm flipV="1">
          <a:off x="7084060" y="18244184"/>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487" name="楕円 486">
          <a:extLst>
            <a:ext uri="{FF2B5EF4-FFF2-40B4-BE49-F238E27FC236}">
              <a16:creationId xmlns:a16="http://schemas.microsoft.com/office/drawing/2014/main" id="{49175F3E-E5F0-4ABA-BEB8-7CB127445DD3}"/>
            </a:ext>
          </a:extLst>
        </xdr:cNvPr>
        <xdr:cNvSpPr/>
      </xdr:nvSpPr>
      <xdr:spPr>
        <a:xfrm>
          <a:off x="6231890" y="182143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106</xdr:row>
      <xdr:rowOff>91439</xdr:rowOff>
    </xdr:to>
    <xdr:cxnSp macro="">
      <xdr:nvCxnSpPr>
        <xdr:cNvPr id="488" name="直線コネクタ 487">
          <a:extLst>
            <a:ext uri="{FF2B5EF4-FFF2-40B4-BE49-F238E27FC236}">
              <a16:creationId xmlns:a16="http://schemas.microsoft.com/office/drawing/2014/main" id="{5600206E-B3A1-41D7-848E-9A563706485B}"/>
            </a:ext>
          </a:extLst>
        </xdr:cNvPr>
        <xdr:cNvCxnSpPr/>
      </xdr:nvCxnSpPr>
      <xdr:spPr>
        <a:xfrm>
          <a:off x="6286500" y="182689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a:extLst>
            <a:ext uri="{FF2B5EF4-FFF2-40B4-BE49-F238E27FC236}">
              <a16:creationId xmlns:a16="http://schemas.microsoft.com/office/drawing/2014/main" id="{FE47A86A-9BDF-431B-8313-8B5B8D37AAFD}"/>
            </a:ext>
          </a:extLst>
        </xdr:cNvPr>
        <xdr:cNvSpPr txBox="1"/>
      </xdr:nvSpPr>
      <xdr:spPr>
        <a:xfrm>
          <a:off x="8454467"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a:extLst>
            <a:ext uri="{FF2B5EF4-FFF2-40B4-BE49-F238E27FC236}">
              <a16:creationId xmlns:a16="http://schemas.microsoft.com/office/drawing/2014/main" id="{48B2E937-4E48-45C5-A23D-1E4A99BA927C}"/>
            </a:ext>
          </a:extLst>
        </xdr:cNvPr>
        <xdr:cNvSpPr txBox="1"/>
      </xdr:nvSpPr>
      <xdr:spPr>
        <a:xfrm>
          <a:off x="767341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a:extLst>
            <a:ext uri="{FF2B5EF4-FFF2-40B4-BE49-F238E27FC236}">
              <a16:creationId xmlns:a16="http://schemas.microsoft.com/office/drawing/2014/main" id="{CD1EAA33-4A62-4F64-B3F9-45D0F512906C}"/>
            </a:ext>
          </a:extLst>
        </xdr:cNvPr>
        <xdr:cNvSpPr txBox="1"/>
      </xdr:nvSpPr>
      <xdr:spPr>
        <a:xfrm>
          <a:off x="6866332"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a:extLst>
            <a:ext uri="{FF2B5EF4-FFF2-40B4-BE49-F238E27FC236}">
              <a16:creationId xmlns:a16="http://schemas.microsoft.com/office/drawing/2014/main" id="{7549E47F-3B7E-4468-9EF0-A6456A87E8D3}"/>
            </a:ext>
          </a:extLst>
        </xdr:cNvPr>
        <xdr:cNvSpPr txBox="1"/>
      </xdr:nvSpPr>
      <xdr:spPr>
        <a:xfrm>
          <a:off x="6068772" y="179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114316</xdr:rowOff>
    </xdr:from>
    <xdr:ext cx="469744" cy="259045"/>
    <xdr:sp macro="" textlink="">
      <xdr:nvSpPr>
        <xdr:cNvPr id="493" name="n_1mainValue【市民会館】&#10;一人当たり面積">
          <a:extLst>
            <a:ext uri="{FF2B5EF4-FFF2-40B4-BE49-F238E27FC236}">
              <a16:creationId xmlns:a16="http://schemas.microsoft.com/office/drawing/2014/main" id="{F6CED129-D799-43BC-824E-B7BD83F41FF1}"/>
            </a:ext>
          </a:extLst>
        </xdr:cNvPr>
        <xdr:cNvSpPr txBox="1"/>
      </xdr:nvSpPr>
      <xdr:spPr>
        <a:xfrm>
          <a:off x="845446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114316</xdr:rowOff>
    </xdr:from>
    <xdr:ext cx="469744" cy="259045"/>
    <xdr:sp macro="" textlink="">
      <xdr:nvSpPr>
        <xdr:cNvPr id="494" name="n_2mainValue【市民会館】&#10;一人当たり面積">
          <a:extLst>
            <a:ext uri="{FF2B5EF4-FFF2-40B4-BE49-F238E27FC236}">
              <a16:creationId xmlns:a16="http://schemas.microsoft.com/office/drawing/2014/main" id="{1EF22526-40BB-4FFE-80DF-3845DB47E801}"/>
            </a:ext>
          </a:extLst>
        </xdr:cNvPr>
        <xdr:cNvSpPr txBox="1"/>
      </xdr:nvSpPr>
      <xdr:spPr>
        <a:xfrm>
          <a:off x="767341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495" name="n_3mainValue【市民会館】&#10;一人当たり面積">
          <a:extLst>
            <a:ext uri="{FF2B5EF4-FFF2-40B4-BE49-F238E27FC236}">
              <a16:creationId xmlns:a16="http://schemas.microsoft.com/office/drawing/2014/main" id="{054EF9D4-07C0-4ADB-9CD9-3AAD448CB589}"/>
            </a:ext>
          </a:extLst>
        </xdr:cNvPr>
        <xdr:cNvSpPr txBox="1"/>
      </xdr:nvSpPr>
      <xdr:spPr>
        <a:xfrm>
          <a:off x="6866332"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133366</xdr:rowOff>
    </xdr:from>
    <xdr:ext cx="469744" cy="259045"/>
    <xdr:sp macro="" textlink="">
      <xdr:nvSpPr>
        <xdr:cNvPr id="496" name="n_4mainValue【市民会館】&#10;一人当たり面積">
          <a:extLst>
            <a:ext uri="{FF2B5EF4-FFF2-40B4-BE49-F238E27FC236}">
              <a16:creationId xmlns:a16="http://schemas.microsoft.com/office/drawing/2014/main" id="{2076890D-0CC2-43D2-86B9-563DD9C43182}"/>
            </a:ext>
          </a:extLst>
        </xdr:cNvPr>
        <xdr:cNvSpPr txBox="1"/>
      </xdr:nvSpPr>
      <xdr:spPr>
        <a:xfrm>
          <a:off x="6068772"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D731A6C9-A0AC-4228-A18A-DBE4249FD65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1C7ADFE2-78DA-4FC5-B460-EC26E6D0F84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9152D56-60AC-4799-9C85-51915E9AB02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B5E97266-46A9-4C6B-B62C-CAB712F0D41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9ADCA0AC-00FA-4BBB-B59B-3D3A9099D77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AF967F96-9BB9-4AA3-B5AC-2BB77593339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DE46952-A6CB-46EB-817F-0D4C3E08B86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8B5D391E-4900-4B7E-8846-016C981AA1C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40768F3E-677F-4556-8784-79A5D88244A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934A9EC0-A32E-4F95-AED8-4ECF4F5F5D7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CBE2D7C0-5F2A-4EBD-B351-8F07466A98C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DAC44229-7C4E-4C67-8508-189C66F9DA6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D6E1C466-2774-4D14-8829-6CE126F187E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5B6B2C8D-01EF-425B-94A5-944A89E799D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8A56FBDF-4D02-48F6-93A6-D55692408102}"/>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8EFCC57C-D715-4F36-A87A-080970635F72}"/>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8786098D-300F-4AB3-8883-0B115E09CA1A}"/>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F08FB0D3-919A-427A-81D1-03959371B3DA}"/>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A347589B-BD44-4048-9B11-B7EFA26116C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B325301B-F82D-495D-904A-450521C57267}"/>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D830B92B-57FF-4B1A-ADCA-807359F66673}"/>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F491375A-E5E2-4257-87F2-285C27390B9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6EE31023-0B6B-4FDF-97EC-C603B6C048B3}"/>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7DC7A523-CC5A-4D3A-BB4C-20D9697DCA5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40112417-2CA5-4DAB-927D-AD29089C9B5C}"/>
            </a:ext>
          </a:extLst>
        </xdr:cNvPr>
        <xdr:cNvCxnSpPr/>
      </xdr:nvCxnSpPr>
      <xdr:spPr>
        <a:xfrm flipV="1">
          <a:off x="14703424" y="5606415"/>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BCEB5E69-DCF2-4CBB-A5B5-3B534E68CB31}"/>
            </a:ext>
          </a:extLst>
        </xdr:cNvPr>
        <xdr:cNvSpPr txBox="1"/>
      </xdr:nvSpPr>
      <xdr:spPr>
        <a:xfrm>
          <a:off x="1474216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48A03995-5352-4DD1-B1DD-75983C1E86C3}"/>
            </a:ext>
          </a:extLst>
        </xdr:cNvPr>
        <xdr:cNvCxnSpPr/>
      </xdr:nvCxnSpPr>
      <xdr:spPr>
        <a:xfrm>
          <a:off x="14611350" y="719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9C971040-50C8-40B1-9514-526CDB31E303}"/>
            </a:ext>
          </a:extLst>
        </xdr:cNvPr>
        <xdr:cNvSpPr txBox="1"/>
      </xdr:nvSpPr>
      <xdr:spPr>
        <a:xfrm>
          <a:off x="1474216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5E462B92-6D97-4CD0-8A0D-C1266758AAC5}"/>
            </a:ext>
          </a:extLst>
        </xdr:cNvPr>
        <xdr:cNvCxnSpPr/>
      </xdr:nvCxnSpPr>
      <xdr:spPr>
        <a:xfrm>
          <a:off x="14611350" y="5606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47F393CD-4CA1-44A1-9256-54363B68CA09}"/>
            </a:ext>
          </a:extLst>
        </xdr:cNvPr>
        <xdr:cNvSpPr txBox="1"/>
      </xdr:nvSpPr>
      <xdr:spPr>
        <a:xfrm>
          <a:off x="1474216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B5E3D0EA-D0C4-4E06-8C63-7AA16E1B28E5}"/>
            </a:ext>
          </a:extLst>
        </xdr:cNvPr>
        <xdr:cNvSpPr/>
      </xdr:nvSpPr>
      <xdr:spPr>
        <a:xfrm>
          <a:off x="14649450" y="63728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4D13BD4C-C47C-46AC-BAF3-5D6527A8E6F2}"/>
            </a:ext>
          </a:extLst>
        </xdr:cNvPr>
        <xdr:cNvSpPr/>
      </xdr:nvSpPr>
      <xdr:spPr>
        <a:xfrm>
          <a:off x="138874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4B460EFA-7C3E-45B9-A0A6-D6F9B8B92E22}"/>
            </a:ext>
          </a:extLst>
        </xdr:cNvPr>
        <xdr:cNvSpPr/>
      </xdr:nvSpPr>
      <xdr:spPr>
        <a:xfrm>
          <a:off x="130898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6D2C22EB-3DD6-4260-9CAE-2E0F05124383}"/>
            </a:ext>
          </a:extLst>
        </xdr:cNvPr>
        <xdr:cNvSpPr/>
      </xdr:nvSpPr>
      <xdr:spPr>
        <a:xfrm>
          <a:off x="123037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BF32EE67-F2D1-4054-946B-7FFC598A19B9}"/>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8FF3E8D-D3AF-4273-B2A9-E702D1D10EF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66EBED6-70F4-45D6-80BF-77FBEF66809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CFC99C8-411E-4465-BD28-7A7B6BC3639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B3A6290-69A7-41A9-8D3C-C303ADBBF5A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DFBEF0B-DB1F-4ED9-9D05-E49B7B4D751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37" name="楕円 536">
          <a:extLst>
            <a:ext uri="{FF2B5EF4-FFF2-40B4-BE49-F238E27FC236}">
              <a16:creationId xmlns:a16="http://schemas.microsoft.com/office/drawing/2014/main" id="{A3776842-3941-4994-9511-A2904D402021}"/>
            </a:ext>
          </a:extLst>
        </xdr:cNvPr>
        <xdr:cNvSpPr/>
      </xdr:nvSpPr>
      <xdr:spPr>
        <a:xfrm>
          <a:off x="14649450" y="63538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8E417ACA-2264-48F7-901B-B36BE4565208}"/>
            </a:ext>
          </a:extLst>
        </xdr:cNvPr>
        <xdr:cNvSpPr txBox="1"/>
      </xdr:nvSpPr>
      <xdr:spPr>
        <a:xfrm>
          <a:off x="1474216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539" name="楕円 538">
          <a:extLst>
            <a:ext uri="{FF2B5EF4-FFF2-40B4-BE49-F238E27FC236}">
              <a16:creationId xmlns:a16="http://schemas.microsoft.com/office/drawing/2014/main" id="{4A18BCAD-4F40-424E-AB69-41FFC4C6C23C}"/>
            </a:ext>
          </a:extLst>
        </xdr:cNvPr>
        <xdr:cNvSpPr/>
      </xdr:nvSpPr>
      <xdr:spPr>
        <a:xfrm>
          <a:off x="13887450" y="67405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39</xdr:row>
      <xdr:rowOff>100965</xdr:rowOff>
    </xdr:to>
    <xdr:cxnSp macro="">
      <xdr:nvCxnSpPr>
        <xdr:cNvPr id="540" name="直線コネクタ 539">
          <a:extLst>
            <a:ext uri="{FF2B5EF4-FFF2-40B4-BE49-F238E27FC236}">
              <a16:creationId xmlns:a16="http://schemas.microsoft.com/office/drawing/2014/main" id="{57E6F948-298C-4838-801D-EE9BA8E5C608}"/>
            </a:ext>
          </a:extLst>
        </xdr:cNvPr>
        <xdr:cNvCxnSpPr/>
      </xdr:nvCxnSpPr>
      <xdr:spPr>
        <a:xfrm flipV="1">
          <a:off x="13942060" y="6398895"/>
          <a:ext cx="762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xdr:rowOff>
    </xdr:from>
    <xdr:to>
      <xdr:col>76</xdr:col>
      <xdr:colOff>165100</xdr:colOff>
      <xdr:row>39</xdr:row>
      <xdr:rowOff>106045</xdr:rowOff>
    </xdr:to>
    <xdr:sp macro="" textlink="">
      <xdr:nvSpPr>
        <xdr:cNvPr id="541" name="楕円 540">
          <a:extLst>
            <a:ext uri="{FF2B5EF4-FFF2-40B4-BE49-F238E27FC236}">
              <a16:creationId xmlns:a16="http://schemas.microsoft.com/office/drawing/2014/main" id="{36C594E4-8203-431F-A587-122CD573280F}"/>
            </a:ext>
          </a:extLst>
        </xdr:cNvPr>
        <xdr:cNvSpPr/>
      </xdr:nvSpPr>
      <xdr:spPr>
        <a:xfrm>
          <a:off x="13089890" y="66929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55245</xdr:rowOff>
    </xdr:from>
    <xdr:to>
      <xdr:col>81</xdr:col>
      <xdr:colOff>50800</xdr:colOff>
      <xdr:row>39</xdr:row>
      <xdr:rowOff>100965</xdr:rowOff>
    </xdr:to>
    <xdr:cxnSp macro="">
      <xdr:nvCxnSpPr>
        <xdr:cNvPr id="542" name="直線コネクタ 541">
          <a:extLst>
            <a:ext uri="{FF2B5EF4-FFF2-40B4-BE49-F238E27FC236}">
              <a16:creationId xmlns:a16="http://schemas.microsoft.com/office/drawing/2014/main" id="{91F8D987-56F0-4EC4-9844-4F481321FB49}"/>
            </a:ext>
          </a:extLst>
        </xdr:cNvPr>
        <xdr:cNvCxnSpPr/>
      </xdr:nvCxnSpPr>
      <xdr:spPr>
        <a:xfrm>
          <a:off x="13144500" y="674560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543" name="楕円 542">
          <a:extLst>
            <a:ext uri="{FF2B5EF4-FFF2-40B4-BE49-F238E27FC236}">
              <a16:creationId xmlns:a16="http://schemas.microsoft.com/office/drawing/2014/main" id="{8F7FF3EB-406B-4D3C-8CD5-82E68FCA840D}"/>
            </a:ext>
          </a:extLst>
        </xdr:cNvPr>
        <xdr:cNvSpPr/>
      </xdr:nvSpPr>
      <xdr:spPr>
        <a:xfrm>
          <a:off x="12303760" y="66319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55245</xdr:rowOff>
    </xdr:to>
    <xdr:cxnSp macro="">
      <xdr:nvCxnSpPr>
        <xdr:cNvPr id="544" name="直線コネクタ 543">
          <a:extLst>
            <a:ext uri="{FF2B5EF4-FFF2-40B4-BE49-F238E27FC236}">
              <a16:creationId xmlns:a16="http://schemas.microsoft.com/office/drawing/2014/main" id="{1F84574F-1786-48C0-817A-5D6D9B36B445}"/>
            </a:ext>
          </a:extLst>
        </xdr:cNvPr>
        <xdr:cNvCxnSpPr/>
      </xdr:nvCxnSpPr>
      <xdr:spPr>
        <a:xfrm>
          <a:off x="12346940" y="668655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5" name="楕円 544">
          <a:extLst>
            <a:ext uri="{FF2B5EF4-FFF2-40B4-BE49-F238E27FC236}">
              <a16:creationId xmlns:a16="http://schemas.microsoft.com/office/drawing/2014/main" id="{8F91F7CC-1790-49CC-8D5B-069DF4A9A203}"/>
            </a:ext>
          </a:extLst>
        </xdr:cNvPr>
        <xdr:cNvSpPr/>
      </xdr:nvSpPr>
      <xdr:spPr>
        <a:xfrm>
          <a:off x="11487150" y="6536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167640</xdr:rowOff>
    </xdr:to>
    <xdr:cxnSp macro="">
      <xdr:nvCxnSpPr>
        <xdr:cNvPr id="546" name="直線コネクタ 545">
          <a:extLst>
            <a:ext uri="{FF2B5EF4-FFF2-40B4-BE49-F238E27FC236}">
              <a16:creationId xmlns:a16="http://schemas.microsoft.com/office/drawing/2014/main" id="{D9C0A5A8-5457-45E6-AC64-F85B2ED87B93}"/>
            </a:ext>
          </a:extLst>
        </xdr:cNvPr>
        <xdr:cNvCxnSpPr/>
      </xdr:nvCxnSpPr>
      <xdr:spPr>
        <a:xfrm>
          <a:off x="11541760" y="6591300"/>
          <a:ext cx="80518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FD97CD8D-FD68-46CF-8CF2-76964DA9AD59}"/>
            </a:ext>
          </a:extLst>
        </xdr:cNvPr>
        <xdr:cNvSpPr txBox="1"/>
      </xdr:nvSpPr>
      <xdr:spPr>
        <a:xfrm>
          <a:off x="1373823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9B52078B-0ED0-4A82-A4C4-5D6430B47BA8}"/>
            </a:ext>
          </a:extLst>
        </xdr:cNvPr>
        <xdr:cNvSpPr txBox="1"/>
      </xdr:nvSpPr>
      <xdr:spPr>
        <a:xfrm>
          <a:off x="1295718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8F0D3C6F-1286-4CCB-A4EF-CB9071329229}"/>
            </a:ext>
          </a:extLst>
        </xdr:cNvPr>
        <xdr:cNvSpPr txBox="1"/>
      </xdr:nvSpPr>
      <xdr:spPr>
        <a:xfrm>
          <a:off x="1217105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E5103366-71C5-4940-97CC-1077B06BFC85}"/>
            </a:ext>
          </a:extLst>
        </xdr:cNvPr>
        <xdr:cNvSpPr txBox="1"/>
      </xdr:nvSpPr>
      <xdr:spPr>
        <a:xfrm>
          <a:off x="113544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9ECF5973-1111-4072-B414-6947FA5D7CBF}"/>
            </a:ext>
          </a:extLst>
        </xdr:cNvPr>
        <xdr:cNvSpPr txBox="1"/>
      </xdr:nvSpPr>
      <xdr:spPr>
        <a:xfrm>
          <a:off x="1373823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97172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4014B3F-A9E5-4E6E-9475-C3766A9F9BDD}"/>
            </a:ext>
          </a:extLst>
        </xdr:cNvPr>
        <xdr:cNvSpPr txBox="1"/>
      </xdr:nvSpPr>
      <xdr:spPr>
        <a:xfrm>
          <a:off x="1295718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F84BB208-8BD8-4CF9-8287-948C141B3B84}"/>
            </a:ext>
          </a:extLst>
        </xdr:cNvPr>
        <xdr:cNvSpPr txBox="1"/>
      </xdr:nvSpPr>
      <xdr:spPr>
        <a:xfrm>
          <a:off x="1217105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D1C262B6-A475-4711-B36E-DB260DA75F47}"/>
            </a:ext>
          </a:extLst>
        </xdr:cNvPr>
        <xdr:cNvSpPr txBox="1"/>
      </xdr:nvSpPr>
      <xdr:spPr>
        <a:xfrm>
          <a:off x="113544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7E7C10D2-EDBD-49B4-B55F-AD868910AB2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20E8ED5C-CDA8-4D2D-81BB-3FE90BF0ABE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C41D00B5-9E49-4A59-BD76-8C9C63E0061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C8A8E8AA-A53C-4AC3-8103-874A2486D26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60534242-44DF-4C9E-9BB2-C1F26551CDA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AFB3196-C7D7-461C-A670-C0739752FB8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DD3521AC-96E1-4419-A008-E40A27148B9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DA77DB8B-8A76-40FC-A1D4-88E3329839D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511A22A-19A9-4C10-9800-09DF031495D8}"/>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310A76C-4886-4A30-94AA-E364B7274BD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A6125148-2D23-44E7-98B2-B64BF20B2567}"/>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6029B6D8-5CB5-4534-A4B2-44F36B62111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27C9B2C6-1F12-48CB-9141-8B6F89B1D07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15BDEB06-0603-4CA9-BBEB-A3B8B5769D96}"/>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BCA6349C-F295-4BFC-8C76-0E6A3FE9DC6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3A70FA97-C2FE-4690-B614-D02FEC80364B}"/>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53563B9C-306E-4054-A211-1E9671F29B7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801B3BCB-4275-437A-AFE1-90E45F2BFE61}"/>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3F134C2E-07DA-4832-8F1A-48813FA4D99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11D9344B-B42B-4832-90CF-268B03A796C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340A60C-F74E-441B-8D47-39E9DE03ACC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BA711311-5F44-4484-914A-8B1A1C2576D0}"/>
            </a:ext>
          </a:extLst>
        </xdr:cNvPr>
        <xdr:cNvCxnSpPr/>
      </xdr:nvCxnSpPr>
      <xdr:spPr>
        <a:xfrm flipV="1">
          <a:off x="19947254" y="5849540"/>
          <a:ext cx="0" cy="130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7E2FA7BF-DC0B-4519-A037-4D2C9BCBACB1}"/>
            </a:ext>
          </a:extLst>
        </xdr:cNvPr>
        <xdr:cNvSpPr txBox="1"/>
      </xdr:nvSpPr>
      <xdr:spPr>
        <a:xfrm>
          <a:off x="19985990" y="71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1D4B310B-4BE0-4CFC-BF2B-485EEBC45948}"/>
            </a:ext>
          </a:extLst>
        </xdr:cNvPr>
        <xdr:cNvCxnSpPr/>
      </xdr:nvCxnSpPr>
      <xdr:spPr>
        <a:xfrm>
          <a:off x="19885660" y="715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2561DFD-6AD1-4F74-8911-34997C42BD3B}"/>
            </a:ext>
          </a:extLst>
        </xdr:cNvPr>
        <xdr:cNvSpPr txBox="1"/>
      </xdr:nvSpPr>
      <xdr:spPr>
        <a:xfrm>
          <a:off x="19985990" y="561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37E992A6-9AA3-422B-A9FE-14D2C32ADDF3}"/>
            </a:ext>
          </a:extLst>
        </xdr:cNvPr>
        <xdr:cNvCxnSpPr/>
      </xdr:nvCxnSpPr>
      <xdr:spPr>
        <a:xfrm>
          <a:off x="19885660" y="5849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368F4F72-3D19-4544-B03D-CF8F624F0F34}"/>
            </a:ext>
          </a:extLst>
        </xdr:cNvPr>
        <xdr:cNvSpPr txBox="1"/>
      </xdr:nvSpPr>
      <xdr:spPr>
        <a:xfrm>
          <a:off x="19985990" y="6599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1EE5C618-2996-4226-94D9-A0E34591C1E4}"/>
            </a:ext>
          </a:extLst>
        </xdr:cNvPr>
        <xdr:cNvSpPr/>
      </xdr:nvSpPr>
      <xdr:spPr>
        <a:xfrm>
          <a:off x="19904710" y="66171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E34D131D-D2F5-4463-969C-FAF26BBA651A}"/>
            </a:ext>
          </a:extLst>
        </xdr:cNvPr>
        <xdr:cNvSpPr/>
      </xdr:nvSpPr>
      <xdr:spPr>
        <a:xfrm>
          <a:off x="19161760" y="66883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39D3A415-6219-44C7-8613-4E82C3EB47D5}"/>
            </a:ext>
          </a:extLst>
        </xdr:cNvPr>
        <xdr:cNvSpPr/>
      </xdr:nvSpPr>
      <xdr:spPr>
        <a:xfrm>
          <a:off x="18345150" y="67043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6B1AE082-7CD5-4604-8041-622575CFB2C0}"/>
            </a:ext>
          </a:extLst>
        </xdr:cNvPr>
        <xdr:cNvSpPr/>
      </xdr:nvSpPr>
      <xdr:spPr>
        <a:xfrm>
          <a:off x="17547590" y="67158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6E695B55-B27A-4182-B185-818CF7A1485C}"/>
            </a:ext>
          </a:extLst>
        </xdr:cNvPr>
        <xdr:cNvSpPr/>
      </xdr:nvSpPr>
      <xdr:spPr>
        <a:xfrm>
          <a:off x="16761460" y="674943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D581990-E1CD-4D10-89F2-70260AA568F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8C25191-1476-4B80-B187-D21EA326414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3E5B1B4-4367-49F8-A9AC-6F7ADD330D4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5192855-A685-4D2D-BE4E-CFC1333FBF7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429EA37-D922-45DB-8489-53B363B6393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149365</xdr:rowOff>
    </xdr:from>
    <xdr:to>
      <xdr:col>116</xdr:col>
      <xdr:colOff>114300</xdr:colOff>
      <xdr:row>38</xdr:row>
      <xdr:rowOff>79515</xdr:rowOff>
    </xdr:to>
    <xdr:sp macro="" textlink="">
      <xdr:nvSpPr>
        <xdr:cNvPr id="592" name="楕円 591">
          <a:extLst>
            <a:ext uri="{FF2B5EF4-FFF2-40B4-BE49-F238E27FC236}">
              <a16:creationId xmlns:a16="http://schemas.microsoft.com/office/drawing/2014/main" id="{15269354-4FDE-4FEC-8EEF-3E56FF1F1EF7}"/>
            </a:ext>
          </a:extLst>
        </xdr:cNvPr>
        <xdr:cNvSpPr/>
      </xdr:nvSpPr>
      <xdr:spPr>
        <a:xfrm>
          <a:off x="19904710" y="64930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6B6E6C0C-EC54-4F5C-8F51-D06BAAFAECD8}"/>
            </a:ext>
          </a:extLst>
        </xdr:cNvPr>
        <xdr:cNvSpPr txBox="1"/>
      </xdr:nvSpPr>
      <xdr:spPr>
        <a:xfrm>
          <a:off x="19985990" y="634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41694</xdr:rowOff>
    </xdr:from>
    <xdr:to>
      <xdr:col>112</xdr:col>
      <xdr:colOff>38100</xdr:colOff>
      <xdr:row>39</xdr:row>
      <xdr:rowOff>143294</xdr:rowOff>
    </xdr:to>
    <xdr:sp macro="" textlink="">
      <xdr:nvSpPr>
        <xdr:cNvPr id="594" name="楕円 593">
          <a:extLst>
            <a:ext uri="{FF2B5EF4-FFF2-40B4-BE49-F238E27FC236}">
              <a16:creationId xmlns:a16="http://schemas.microsoft.com/office/drawing/2014/main" id="{CE7E038F-F498-412D-8C05-26961F3FFF42}"/>
            </a:ext>
          </a:extLst>
        </xdr:cNvPr>
        <xdr:cNvSpPr/>
      </xdr:nvSpPr>
      <xdr:spPr>
        <a:xfrm>
          <a:off x="19161760" y="672824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28715</xdr:rowOff>
    </xdr:from>
    <xdr:to>
      <xdr:col>116</xdr:col>
      <xdr:colOff>63500</xdr:colOff>
      <xdr:row>39</xdr:row>
      <xdr:rowOff>92494</xdr:rowOff>
    </xdr:to>
    <xdr:cxnSp macro="">
      <xdr:nvCxnSpPr>
        <xdr:cNvPr id="595" name="直線コネクタ 594">
          <a:extLst>
            <a:ext uri="{FF2B5EF4-FFF2-40B4-BE49-F238E27FC236}">
              <a16:creationId xmlns:a16="http://schemas.microsoft.com/office/drawing/2014/main" id="{C2244911-1EC4-4A32-9E38-72AA0A868F94}"/>
            </a:ext>
          </a:extLst>
        </xdr:cNvPr>
        <xdr:cNvCxnSpPr/>
      </xdr:nvCxnSpPr>
      <xdr:spPr>
        <a:xfrm flipV="1">
          <a:off x="19204940" y="6541910"/>
          <a:ext cx="742950" cy="2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52201</xdr:rowOff>
    </xdr:from>
    <xdr:to>
      <xdr:col>107</xdr:col>
      <xdr:colOff>101600</xdr:colOff>
      <xdr:row>39</xdr:row>
      <xdr:rowOff>153801</xdr:rowOff>
    </xdr:to>
    <xdr:sp macro="" textlink="">
      <xdr:nvSpPr>
        <xdr:cNvPr id="596" name="楕円 595">
          <a:extLst>
            <a:ext uri="{FF2B5EF4-FFF2-40B4-BE49-F238E27FC236}">
              <a16:creationId xmlns:a16="http://schemas.microsoft.com/office/drawing/2014/main" id="{D86662C7-FF28-4ECC-A170-4119CB86C8B9}"/>
            </a:ext>
          </a:extLst>
        </xdr:cNvPr>
        <xdr:cNvSpPr/>
      </xdr:nvSpPr>
      <xdr:spPr>
        <a:xfrm>
          <a:off x="18345150" y="67425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92494</xdr:rowOff>
    </xdr:from>
    <xdr:to>
      <xdr:col>111</xdr:col>
      <xdr:colOff>177800</xdr:colOff>
      <xdr:row>39</xdr:row>
      <xdr:rowOff>103001</xdr:rowOff>
    </xdr:to>
    <xdr:cxnSp macro="">
      <xdr:nvCxnSpPr>
        <xdr:cNvPr id="597" name="直線コネクタ 596">
          <a:extLst>
            <a:ext uri="{FF2B5EF4-FFF2-40B4-BE49-F238E27FC236}">
              <a16:creationId xmlns:a16="http://schemas.microsoft.com/office/drawing/2014/main" id="{CE094A9C-6CE3-4CDF-98DE-B0C59C351CA3}"/>
            </a:ext>
          </a:extLst>
        </xdr:cNvPr>
        <xdr:cNvCxnSpPr/>
      </xdr:nvCxnSpPr>
      <xdr:spPr>
        <a:xfrm flipV="1">
          <a:off x="18399760" y="6782854"/>
          <a:ext cx="80518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55557</xdr:rowOff>
    </xdr:from>
    <xdr:to>
      <xdr:col>102</xdr:col>
      <xdr:colOff>165100</xdr:colOff>
      <xdr:row>39</xdr:row>
      <xdr:rowOff>157157</xdr:rowOff>
    </xdr:to>
    <xdr:sp macro="" textlink="">
      <xdr:nvSpPr>
        <xdr:cNvPr id="598" name="楕円 597">
          <a:extLst>
            <a:ext uri="{FF2B5EF4-FFF2-40B4-BE49-F238E27FC236}">
              <a16:creationId xmlns:a16="http://schemas.microsoft.com/office/drawing/2014/main" id="{F0C2FCD1-3711-4A33-8DCD-35FEE1896D2F}"/>
            </a:ext>
          </a:extLst>
        </xdr:cNvPr>
        <xdr:cNvSpPr/>
      </xdr:nvSpPr>
      <xdr:spPr>
        <a:xfrm>
          <a:off x="17547590" y="674591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103001</xdr:rowOff>
    </xdr:from>
    <xdr:to>
      <xdr:col>107</xdr:col>
      <xdr:colOff>50800</xdr:colOff>
      <xdr:row>39</xdr:row>
      <xdr:rowOff>106357</xdr:rowOff>
    </xdr:to>
    <xdr:cxnSp macro="">
      <xdr:nvCxnSpPr>
        <xdr:cNvPr id="599" name="直線コネクタ 598">
          <a:extLst>
            <a:ext uri="{FF2B5EF4-FFF2-40B4-BE49-F238E27FC236}">
              <a16:creationId xmlns:a16="http://schemas.microsoft.com/office/drawing/2014/main" id="{F2DBFD6A-CDCA-4086-B9E2-8C2779330612}"/>
            </a:ext>
          </a:extLst>
        </xdr:cNvPr>
        <xdr:cNvCxnSpPr/>
      </xdr:nvCxnSpPr>
      <xdr:spPr>
        <a:xfrm flipV="1">
          <a:off x="17602200" y="6787646"/>
          <a:ext cx="79756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18666</xdr:rowOff>
    </xdr:from>
    <xdr:to>
      <xdr:col>98</xdr:col>
      <xdr:colOff>38100</xdr:colOff>
      <xdr:row>39</xdr:row>
      <xdr:rowOff>120266</xdr:rowOff>
    </xdr:to>
    <xdr:sp macro="" textlink="">
      <xdr:nvSpPr>
        <xdr:cNvPr id="600" name="楕円 599">
          <a:extLst>
            <a:ext uri="{FF2B5EF4-FFF2-40B4-BE49-F238E27FC236}">
              <a16:creationId xmlns:a16="http://schemas.microsoft.com/office/drawing/2014/main" id="{0C3FBD43-C839-4CB1-950A-87BE00B29D2B}"/>
            </a:ext>
          </a:extLst>
        </xdr:cNvPr>
        <xdr:cNvSpPr/>
      </xdr:nvSpPr>
      <xdr:spPr>
        <a:xfrm>
          <a:off x="16761460" y="670902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69466</xdr:rowOff>
    </xdr:from>
    <xdr:to>
      <xdr:col>102</xdr:col>
      <xdr:colOff>114300</xdr:colOff>
      <xdr:row>39</xdr:row>
      <xdr:rowOff>106357</xdr:rowOff>
    </xdr:to>
    <xdr:cxnSp macro="">
      <xdr:nvCxnSpPr>
        <xdr:cNvPr id="601" name="直線コネクタ 600">
          <a:extLst>
            <a:ext uri="{FF2B5EF4-FFF2-40B4-BE49-F238E27FC236}">
              <a16:creationId xmlns:a16="http://schemas.microsoft.com/office/drawing/2014/main" id="{2F6F813E-97ED-4EF3-A1F6-D996F3088DC4}"/>
            </a:ext>
          </a:extLst>
        </xdr:cNvPr>
        <xdr:cNvCxnSpPr/>
      </xdr:nvCxnSpPr>
      <xdr:spPr>
        <a:xfrm>
          <a:off x="16804640" y="6754111"/>
          <a:ext cx="79756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5B249A1A-CD1B-424B-A400-2DA21AAC28BC}"/>
            </a:ext>
          </a:extLst>
        </xdr:cNvPr>
        <xdr:cNvSpPr txBox="1"/>
      </xdr:nvSpPr>
      <xdr:spPr>
        <a:xfrm>
          <a:off x="18951721" y="64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A1FC5B6A-7869-45DE-8E85-E161964E381D}"/>
            </a:ext>
          </a:extLst>
        </xdr:cNvPr>
        <xdr:cNvSpPr txBox="1"/>
      </xdr:nvSpPr>
      <xdr:spPr>
        <a:xfrm>
          <a:off x="18170671" y="64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606E3AD9-EB2F-455A-A1EC-E3805F8AE8CB}"/>
            </a:ext>
          </a:extLst>
        </xdr:cNvPr>
        <xdr:cNvSpPr txBox="1"/>
      </xdr:nvSpPr>
      <xdr:spPr>
        <a:xfrm>
          <a:off x="1735406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9E68B17D-1F71-4368-B337-BD475259DE80}"/>
            </a:ext>
          </a:extLst>
        </xdr:cNvPr>
        <xdr:cNvSpPr txBox="1"/>
      </xdr:nvSpPr>
      <xdr:spPr>
        <a:xfrm>
          <a:off x="16556501" y="68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134421</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F62DD69F-2248-4EFE-9128-1D06E6341355}"/>
            </a:ext>
          </a:extLst>
        </xdr:cNvPr>
        <xdr:cNvSpPr txBox="1"/>
      </xdr:nvSpPr>
      <xdr:spPr>
        <a:xfrm>
          <a:off x="18951721" y="68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144928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600D70BB-BD6E-4421-9E66-A360A88C68C6}"/>
            </a:ext>
          </a:extLst>
        </xdr:cNvPr>
        <xdr:cNvSpPr txBox="1"/>
      </xdr:nvSpPr>
      <xdr:spPr>
        <a:xfrm>
          <a:off x="18170671" y="68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148284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3517CE42-C732-411C-98A1-E56ECB5D5AA7}"/>
            </a:ext>
          </a:extLst>
        </xdr:cNvPr>
        <xdr:cNvSpPr txBox="1"/>
      </xdr:nvSpPr>
      <xdr:spPr>
        <a:xfrm>
          <a:off x="17354061" y="68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136793</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C3FF47D7-4908-4C09-8CEE-281ECCFD18F3}"/>
            </a:ext>
          </a:extLst>
        </xdr:cNvPr>
        <xdr:cNvSpPr txBox="1"/>
      </xdr:nvSpPr>
      <xdr:spPr>
        <a:xfrm>
          <a:off x="16556501" y="64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F0C0163A-9F44-4139-A4B7-38288E0313E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28537D14-E447-4B79-94D8-D58D11733B7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7EBFEEAE-7D95-4EC1-B208-4FCD5BA48BA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80E385E1-3F29-4295-9BFA-9E8928463634}"/>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BBA50351-21A7-4C61-A2C3-D601395D500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4701C39-E28F-4B4D-ADEB-154C0650EB1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DD4560DE-02C8-4AD4-907C-A1281D0AC13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4B2402AD-8F73-4434-90AB-79F24A7463B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13E31DD1-7739-4B15-BD2B-7C25AA8EF12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F61ED9D4-0D98-4715-82BE-B70BE9A9B60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BC12E88-9AB6-45F5-879F-BCA09CB5001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D3E1DFF2-2BF8-4ED9-93B6-858E03CCD7C3}"/>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C479A432-25C0-4B17-A29A-48240D7E6B73}"/>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6328CC82-4C3A-4F62-B5FB-CF91CBFDD99B}"/>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A95D573-CA85-4066-9535-0701E344993D}"/>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195B5224-060C-491F-8C4B-9686CBB50A72}"/>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B72077B-BAC9-4AD0-B1EF-CB036EDDD727}"/>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CCB16FD1-C7A8-46BA-824B-2EC2EA5E2FFC}"/>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8AA0DE46-86C4-4455-85D1-E14FEB52C54F}"/>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4FDE6DA2-62E8-485F-8FCB-850E31828558}"/>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404FEF62-5199-47DD-8607-33D9F9A12128}"/>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5B8DAF2-DA37-4A15-A28E-75735FF12A6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CEAABF07-441E-4409-96AE-00136E4CD05E}"/>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6A0806F1-40DD-4E5C-BF2A-32B613FA956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C2116549-5619-4A90-B054-EC7E1AD542AE}"/>
            </a:ext>
          </a:extLst>
        </xdr:cNvPr>
        <xdr:cNvCxnSpPr/>
      </xdr:nvCxnSpPr>
      <xdr:spPr>
        <a:xfrm flipV="1">
          <a:off x="14703424" y="954595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D674B80A-7D21-4FA7-89F1-B7B7834C3B94}"/>
            </a:ext>
          </a:extLst>
        </xdr:cNvPr>
        <xdr:cNvSpPr txBox="1"/>
      </xdr:nvSpPr>
      <xdr:spPr>
        <a:xfrm>
          <a:off x="1474216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AEE934E3-754B-4045-BF90-44EEB2C9920F}"/>
            </a:ext>
          </a:extLst>
        </xdr:cNvPr>
        <xdr:cNvCxnSpPr/>
      </xdr:nvCxnSpPr>
      <xdr:spPr>
        <a:xfrm>
          <a:off x="14611350" y="11022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35484EC5-2F5D-4708-B827-08FB77BD3E30}"/>
            </a:ext>
          </a:extLst>
        </xdr:cNvPr>
        <xdr:cNvSpPr txBox="1"/>
      </xdr:nvSpPr>
      <xdr:spPr>
        <a:xfrm>
          <a:off x="1474216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9DD494C2-4A3A-4FC6-AB5E-431AFF57DA9F}"/>
            </a:ext>
          </a:extLst>
        </xdr:cNvPr>
        <xdr:cNvCxnSpPr/>
      </xdr:nvCxnSpPr>
      <xdr:spPr>
        <a:xfrm>
          <a:off x="1461135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2860CA82-7E0E-4A55-B9E1-969B2EBB0973}"/>
            </a:ext>
          </a:extLst>
        </xdr:cNvPr>
        <xdr:cNvSpPr txBox="1"/>
      </xdr:nvSpPr>
      <xdr:spPr>
        <a:xfrm>
          <a:off x="14742160" y="1004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1A7C259-6F7D-4388-8537-E4114057275F}"/>
            </a:ext>
          </a:extLst>
        </xdr:cNvPr>
        <xdr:cNvSpPr/>
      </xdr:nvSpPr>
      <xdr:spPr>
        <a:xfrm>
          <a:off x="14649450" y="1007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00B6A32E-A7FA-4986-8A62-4B5B08D853A9}"/>
            </a:ext>
          </a:extLst>
        </xdr:cNvPr>
        <xdr:cNvSpPr/>
      </xdr:nvSpPr>
      <xdr:spPr>
        <a:xfrm>
          <a:off x="138874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063765C1-25D1-4920-B62C-A7CEE08F04B5}"/>
            </a:ext>
          </a:extLst>
        </xdr:cNvPr>
        <xdr:cNvSpPr/>
      </xdr:nvSpPr>
      <xdr:spPr>
        <a:xfrm>
          <a:off x="13089890" y="100114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DE33042E-ECBD-48D1-B18B-DE837DD0CF00}"/>
            </a:ext>
          </a:extLst>
        </xdr:cNvPr>
        <xdr:cNvSpPr/>
      </xdr:nvSpPr>
      <xdr:spPr>
        <a:xfrm>
          <a:off x="12303760" y="999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1511B086-2A46-411D-8A7A-378D5C7C7275}"/>
            </a:ext>
          </a:extLst>
        </xdr:cNvPr>
        <xdr:cNvSpPr/>
      </xdr:nvSpPr>
      <xdr:spPr>
        <a:xfrm>
          <a:off x="11487150" y="9965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4BA4E02-A212-49D5-873B-BBD93403AE28}"/>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F27D0EA-7C7C-4DA8-BF81-3590AC0869C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FB06273-17EB-4F57-8E2C-4BC6C01FE79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53A25F6-071A-4303-989E-77D0468EA9E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A09BAE9-54C1-4B16-9BCB-EF704FA0630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34925</xdr:rowOff>
    </xdr:from>
    <xdr:to>
      <xdr:col>85</xdr:col>
      <xdr:colOff>177800</xdr:colOff>
      <xdr:row>57</xdr:row>
      <xdr:rowOff>136525</xdr:rowOff>
    </xdr:to>
    <xdr:sp macro="" textlink="">
      <xdr:nvSpPr>
        <xdr:cNvPr id="650" name="楕円 649">
          <a:extLst>
            <a:ext uri="{FF2B5EF4-FFF2-40B4-BE49-F238E27FC236}">
              <a16:creationId xmlns:a16="http://schemas.microsoft.com/office/drawing/2014/main" id="{84FA6EF3-4863-494B-99E7-A01865BFAAE2}"/>
            </a:ext>
          </a:extLst>
        </xdr:cNvPr>
        <xdr:cNvSpPr/>
      </xdr:nvSpPr>
      <xdr:spPr>
        <a:xfrm>
          <a:off x="14649450" y="98075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57802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41228D92-1587-425D-96CC-54DA6ADEF0C3}"/>
            </a:ext>
          </a:extLst>
        </xdr:cNvPr>
        <xdr:cNvSpPr txBox="1"/>
      </xdr:nvSpPr>
      <xdr:spPr>
        <a:xfrm>
          <a:off x="1474216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652" name="楕円 651">
          <a:extLst>
            <a:ext uri="{FF2B5EF4-FFF2-40B4-BE49-F238E27FC236}">
              <a16:creationId xmlns:a16="http://schemas.microsoft.com/office/drawing/2014/main" id="{DD76E242-5211-4DA8-8CAD-9C66B9BFD888}"/>
            </a:ext>
          </a:extLst>
        </xdr:cNvPr>
        <xdr:cNvSpPr/>
      </xdr:nvSpPr>
      <xdr:spPr>
        <a:xfrm>
          <a:off x="13887450" y="97713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45720</xdr:rowOff>
    </xdr:from>
    <xdr:to>
      <xdr:col>85</xdr:col>
      <xdr:colOff>127000</xdr:colOff>
      <xdr:row>57</xdr:row>
      <xdr:rowOff>85725</xdr:rowOff>
    </xdr:to>
    <xdr:cxnSp macro="">
      <xdr:nvCxnSpPr>
        <xdr:cNvPr id="653" name="直線コネクタ 652">
          <a:extLst>
            <a:ext uri="{FF2B5EF4-FFF2-40B4-BE49-F238E27FC236}">
              <a16:creationId xmlns:a16="http://schemas.microsoft.com/office/drawing/2014/main" id="{21550974-8623-4D80-B22C-3DC58993B670}"/>
            </a:ext>
          </a:extLst>
        </xdr:cNvPr>
        <xdr:cNvCxnSpPr/>
      </xdr:nvCxnSpPr>
      <xdr:spPr>
        <a:xfrm>
          <a:off x="13942060" y="982027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654" name="楕円 653">
          <a:extLst>
            <a:ext uri="{FF2B5EF4-FFF2-40B4-BE49-F238E27FC236}">
              <a16:creationId xmlns:a16="http://schemas.microsoft.com/office/drawing/2014/main" id="{1B4494D2-5A39-4A1A-81D4-79E3BE473140}"/>
            </a:ext>
          </a:extLst>
        </xdr:cNvPr>
        <xdr:cNvSpPr/>
      </xdr:nvSpPr>
      <xdr:spPr>
        <a:xfrm>
          <a:off x="13089890" y="9733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45720</xdr:rowOff>
    </xdr:to>
    <xdr:cxnSp macro="">
      <xdr:nvCxnSpPr>
        <xdr:cNvPr id="655" name="直線コネクタ 654">
          <a:extLst>
            <a:ext uri="{FF2B5EF4-FFF2-40B4-BE49-F238E27FC236}">
              <a16:creationId xmlns:a16="http://schemas.microsoft.com/office/drawing/2014/main" id="{6A79AD3F-3439-40DF-BA4D-B6684C2237A1}"/>
            </a:ext>
          </a:extLst>
        </xdr:cNvPr>
        <xdr:cNvCxnSpPr/>
      </xdr:nvCxnSpPr>
      <xdr:spPr>
        <a:xfrm>
          <a:off x="13144500" y="979170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48260</xdr:rowOff>
    </xdr:from>
    <xdr:to>
      <xdr:col>72</xdr:col>
      <xdr:colOff>38100</xdr:colOff>
      <xdr:row>56</xdr:row>
      <xdr:rowOff>149860</xdr:rowOff>
    </xdr:to>
    <xdr:sp macro="" textlink="">
      <xdr:nvSpPr>
        <xdr:cNvPr id="656" name="楕円 655">
          <a:extLst>
            <a:ext uri="{FF2B5EF4-FFF2-40B4-BE49-F238E27FC236}">
              <a16:creationId xmlns:a16="http://schemas.microsoft.com/office/drawing/2014/main" id="{1F3AA06B-E751-4B78-B5F2-159E26C59313}"/>
            </a:ext>
          </a:extLst>
        </xdr:cNvPr>
        <xdr:cNvSpPr/>
      </xdr:nvSpPr>
      <xdr:spPr>
        <a:xfrm>
          <a:off x="12303760" y="96513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57</xdr:row>
      <xdr:rowOff>15240</xdr:rowOff>
    </xdr:to>
    <xdr:cxnSp macro="">
      <xdr:nvCxnSpPr>
        <xdr:cNvPr id="657" name="直線コネクタ 656">
          <a:extLst>
            <a:ext uri="{FF2B5EF4-FFF2-40B4-BE49-F238E27FC236}">
              <a16:creationId xmlns:a16="http://schemas.microsoft.com/office/drawing/2014/main" id="{2FC1E879-F062-40B8-A5A6-38E3DA2586F3}"/>
            </a:ext>
          </a:extLst>
        </xdr:cNvPr>
        <xdr:cNvCxnSpPr/>
      </xdr:nvCxnSpPr>
      <xdr:spPr>
        <a:xfrm>
          <a:off x="12346940" y="9696450"/>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57785</xdr:rowOff>
    </xdr:from>
    <xdr:to>
      <xdr:col>67</xdr:col>
      <xdr:colOff>101600</xdr:colOff>
      <xdr:row>56</xdr:row>
      <xdr:rowOff>159385</xdr:rowOff>
    </xdr:to>
    <xdr:sp macro="" textlink="">
      <xdr:nvSpPr>
        <xdr:cNvPr id="658" name="楕円 657">
          <a:extLst>
            <a:ext uri="{FF2B5EF4-FFF2-40B4-BE49-F238E27FC236}">
              <a16:creationId xmlns:a16="http://schemas.microsoft.com/office/drawing/2014/main" id="{73BFD3DC-4613-4331-A1B3-6A40FBF86652}"/>
            </a:ext>
          </a:extLst>
        </xdr:cNvPr>
        <xdr:cNvSpPr/>
      </xdr:nvSpPr>
      <xdr:spPr>
        <a:xfrm>
          <a:off x="11487150" y="96551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99060</xdr:rowOff>
    </xdr:from>
    <xdr:to>
      <xdr:col>71</xdr:col>
      <xdr:colOff>177800</xdr:colOff>
      <xdr:row>56</xdr:row>
      <xdr:rowOff>108585</xdr:rowOff>
    </xdr:to>
    <xdr:cxnSp macro="">
      <xdr:nvCxnSpPr>
        <xdr:cNvPr id="659" name="直線コネクタ 658">
          <a:extLst>
            <a:ext uri="{FF2B5EF4-FFF2-40B4-BE49-F238E27FC236}">
              <a16:creationId xmlns:a16="http://schemas.microsoft.com/office/drawing/2014/main" id="{CEBAC21D-FAB3-4651-AEC7-08905056429F}"/>
            </a:ext>
          </a:extLst>
        </xdr:cNvPr>
        <xdr:cNvCxnSpPr/>
      </xdr:nvCxnSpPr>
      <xdr:spPr>
        <a:xfrm flipV="1">
          <a:off x="11541760" y="9696450"/>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657223F7-849F-44E8-8DE7-68702E0D026A}"/>
            </a:ext>
          </a:extLst>
        </xdr:cNvPr>
        <xdr:cNvSpPr txBox="1"/>
      </xdr:nvSpPr>
      <xdr:spPr>
        <a:xfrm>
          <a:off x="1373823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729310FD-9434-4269-B74E-4D720116049B}"/>
            </a:ext>
          </a:extLst>
        </xdr:cNvPr>
        <xdr:cNvSpPr txBox="1"/>
      </xdr:nvSpPr>
      <xdr:spPr>
        <a:xfrm>
          <a:off x="1295718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8CCA12E7-BA0C-4C29-9E77-48D20456AD09}"/>
            </a:ext>
          </a:extLst>
        </xdr:cNvPr>
        <xdr:cNvSpPr txBox="1"/>
      </xdr:nvSpPr>
      <xdr:spPr>
        <a:xfrm>
          <a:off x="1217105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556E5FAB-08D6-46A6-AE7B-A644B4BACE8E}"/>
            </a:ext>
          </a:extLst>
        </xdr:cNvPr>
        <xdr:cNvSpPr txBox="1"/>
      </xdr:nvSpPr>
      <xdr:spPr>
        <a:xfrm>
          <a:off x="113544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7AA32507-35C9-4527-B7E3-C02DF47A45F9}"/>
            </a:ext>
          </a:extLst>
        </xdr:cNvPr>
        <xdr:cNvSpPr txBox="1"/>
      </xdr:nvSpPr>
      <xdr:spPr>
        <a:xfrm>
          <a:off x="1373823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5EED5818-515C-4F2F-8055-70C8FFFA9BF4}"/>
            </a:ext>
          </a:extLst>
        </xdr:cNvPr>
        <xdr:cNvSpPr txBox="1"/>
      </xdr:nvSpPr>
      <xdr:spPr>
        <a:xfrm>
          <a:off x="1295718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166387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308C74F-83E2-4EC1-9561-16A5DB701366}"/>
            </a:ext>
          </a:extLst>
        </xdr:cNvPr>
        <xdr:cNvSpPr txBox="1"/>
      </xdr:nvSpPr>
      <xdr:spPr>
        <a:xfrm>
          <a:off x="1217105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4462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E399B56C-B884-48AA-9445-461F31AF3834}"/>
            </a:ext>
          </a:extLst>
        </xdr:cNvPr>
        <xdr:cNvSpPr txBox="1"/>
      </xdr:nvSpPr>
      <xdr:spPr>
        <a:xfrm>
          <a:off x="113544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F76680D6-1181-4F9F-9230-C5EF70BDA00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59E0C0D7-E287-498A-A425-729F1183B2C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5ACA235C-769D-46CB-B7D0-AE363E6B62A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72EFA03-1DFE-4127-9682-356E1A3EE06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2829F0E5-1DB9-4A63-87C4-9784018B307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69A1EE27-E797-4E30-9A36-795F841A193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1928CF6A-0EF3-4E00-BBA2-BF80EF50AF6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37594B68-594B-4C1F-A604-3F87EDB4C12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9DC79082-539D-4132-B2CB-56E9C868E8F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99EB3346-BED2-45E4-A6B1-9F6112AE5AC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49BE910F-1AD0-4451-AEAD-56F6CE95FF33}"/>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1DAFAB50-AE96-4EF0-8141-7E8679E04FF9}"/>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20F5B26D-ECFC-44EF-A22F-BDEDE16AAEA7}"/>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DBDA7719-F12C-4258-A387-10301B4DD7FE}"/>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843879D5-ACBC-4A54-B266-4CBCF1F57E22}"/>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DD20E272-3204-4AE2-81BC-6C0F027872C9}"/>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0E73FDB-47BE-4697-A1F0-E8F843BCE344}"/>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254B8DCE-EEF1-49BA-A828-CE7AA51FE42F}"/>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95059246-141B-420F-A2FB-A697659AAB4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1887A343-DC47-4265-B415-04252C6D251A}"/>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37E48B5-DA4A-49C2-9F48-20DFF68628B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B9B44AA0-A411-45B4-B02B-9753E2D3BC4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4D28B4C-9525-446B-A66E-5373982D007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12446673-DB47-45C5-BAC9-08EC47AE3725}"/>
            </a:ext>
          </a:extLst>
        </xdr:cNvPr>
        <xdr:cNvCxnSpPr/>
      </xdr:nvCxnSpPr>
      <xdr:spPr>
        <a:xfrm flipV="1">
          <a:off x="19947254" y="963930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17820B6E-2107-44D4-9CDD-A566901116A9}"/>
            </a:ext>
          </a:extLst>
        </xdr:cNvPr>
        <xdr:cNvSpPr txBox="1"/>
      </xdr:nvSpPr>
      <xdr:spPr>
        <a:xfrm>
          <a:off x="19985990"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76A0864A-DF8E-4352-836B-C90A90681C93}"/>
            </a:ext>
          </a:extLst>
        </xdr:cNvPr>
        <xdr:cNvCxnSpPr/>
      </xdr:nvCxnSpPr>
      <xdr:spPr>
        <a:xfrm>
          <a:off x="19885660" y="1095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1E49272B-2BCD-4934-861A-FFE3A4EC994C}"/>
            </a:ext>
          </a:extLst>
        </xdr:cNvPr>
        <xdr:cNvSpPr txBox="1"/>
      </xdr:nvSpPr>
      <xdr:spPr>
        <a:xfrm>
          <a:off x="19985990" y="94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FB84D4D7-F390-4991-851F-3E13B156429A}"/>
            </a:ext>
          </a:extLst>
        </xdr:cNvPr>
        <xdr:cNvCxnSpPr/>
      </xdr:nvCxnSpPr>
      <xdr:spPr>
        <a:xfrm>
          <a:off x="19885660" y="9639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7B73C615-CD38-4943-AECF-27A18A627718}"/>
            </a:ext>
          </a:extLst>
        </xdr:cNvPr>
        <xdr:cNvSpPr txBox="1"/>
      </xdr:nvSpPr>
      <xdr:spPr>
        <a:xfrm>
          <a:off x="1998599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FDDEC67A-7BEF-4B16-B6A5-C3F247B4F72A}"/>
            </a:ext>
          </a:extLst>
        </xdr:cNvPr>
        <xdr:cNvSpPr/>
      </xdr:nvSpPr>
      <xdr:spPr>
        <a:xfrm>
          <a:off x="19904710" y="1054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48F35EB2-3C21-4B38-911D-0D6105A7DD09}"/>
            </a:ext>
          </a:extLst>
        </xdr:cNvPr>
        <xdr:cNvSpPr/>
      </xdr:nvSpPr>
      <xdr:spPr>
        <a:xfrm>
          <a:off x="191617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A104BC3A-EAFB-46E1-9853-643A1F5E8A4A}"/>
            </a:ext>
          </a:extLst>
        </xdr:cNvPr>
        <xdr:cNvSpPr/>
      </xdr:nvSpPr>
      <xdr:spPr>
        <a:xfrm>
          <a:off x="1834515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7BB730E9-1E31-47BC-8376-22F26E8071DD}"/>
            </a:ext>
          </a:extLst>
        </xdr:cNvPr>
        <xdr:cNvSpPr/>
      </xdr:nvSpPr>
      <xdr:spPr>
        <a:xfrm>
          <a:off x="17547590" y="10590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3652EED7-632B-4EAB-8AFC-BFBA6FF3A499}"/>
            </a:ext>
          </a:extLst>
        </xdr:cNvPr>
        <xdr:cNvSpPr/>
      </xdr:nvSpPr>
      <xdr:spPr>
        <a:xfrm>
          <a:off x="167614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284B5E0-3C92-4241-A5B2-99700A5E94E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40E545A-3DD0-44CA-AF3D-BF13FE09576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BCC44EA-FAA2-47C0-927C-17038C875E6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0FC3A2C-FA50-4580-B8A5-0955BB014B2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2C8C469-DCFD-4CF1-8570-766096236F8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7" name="楕円 706">
          <a:extLst>
            <a:ext uri="{FF2B5EF4-FFF2-40B4-BE49-F238E27FC236}">
              <a16:creationId xmlns:a16="http://schemas.microsoft.com/office/drawing/2014/main" id="{0EEACC32-6460-4B45-844A-49D4BD925672}"/>
            </a:ext>
          </a:extLst>
        </xdr:cNvPr>
        <xdr:cNvSpPr/>
      </xdr:nvSpPr>
      <xdr:spPr>
        <a:xfrm>
          <a:off x="19904710" y="10384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F3FA9E18-B69E-4E6F-A731-C55EEBAA1104}"/>
            </a:ext>
          </a:extLst>
        </xdr:cNvPr>
        <xdr:cNvSpPr txBox="1"/>
      </xdr:nvSpPr>
      <xdr:spPr>
        <a:xfrm>
          <a:off x="19985990"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09" name="楕円 708">
          <a:extLst>
            <a:ext uri="{FF2B5EF4-FFF2-40B4-BE49-F238E27FC236}">
              <a16:creationId xmlns:a16="http://schemas.microsoft.com/office/drawing/2014/main" id="{1752F028-9074-44EE-8BB6-6611925A782C}"/>
            </a:ext>
          </a:extLst>
        </xdr:cNvPr>
        <xdr:cNvSpPr/>
      </xdr:nvSpPr>
      <xdr:spPr>
        <a:xfrm>
          <a:off x="19161760" y="10384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10" name="直線コネクタ 709">
          <a:extLst>
            <a:ext uri="{FF2B5EF4-FFF2-40B4-BE49-F238E27FC236}">
              <a16:creationId xmlns:a16="http://schemas.microsoft.com/office/drawing/2014/main" id="{C62D47B1-E72A-4D80-A6DD-CF77EE3A4DEF}"/>
            </a:ext>
          </a:extLst>
        </xdr:cNvPr>
        <xdr:cNvCxnSpPr/>
      </xdr:nvCxnSpPr>
      <xdr:spPr>
        <a:xfrm>
          <a:off x="19204940" y="1043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11" name="楕円 710">
          <a:extLst>
            <a:ext uri="{FF2B5EF4-FFF2-40B4-BE49-F238E27FC236}">
              <a16:creationId xmlns:a16="http://schemas.microsoft.com/office/drawing/2014/main" id="{8C99497A-BB67-48FF-B79B-86675FBDD4B8}"/>
            </a:ext>
          </a:extLst>
        </xdr:cNvPr>
        <xdr:cNvSpPr/>
      </xdr:nvSpPr>
      <xdr:spPr>
        <a:xfrm>
          <a:off x="18345150" y="10384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12" name="直線コネクタ 711">
          <a:extLst>
            <a:ext uri="{FF2B5EF4-FFF2-40B4-BE49-F238E27FC236}">
              <a16:creationId xmlns:a16="http://schemas.microsoft.com/office/drawing/2014/main" id="{3AB3C511-E74A-4A8A-B88D-25BC169AC530}"/>
            </a:ext>
          </a:extLst>
        </xdr:cNvPr>
        <xdr:cNvCxnSpPr/>
      </xdr:nvCxnSpPr>
      <xdr:spPr>
        <a:xfrm>
          <a:off x="18399760" y="104394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3" name="楕円 712">
          <a:extLst>
            <a:ext uri="{FF2B5EF4-FFF2-40B4-BE49-F238E27FC236}">
              <a16:creationId xmlns:a16="http://schemas.microsoft.com/office/drawing/2014/main" id="{C4EF67FB-2740-4847-8CEF-CB01C6335361}"/>
            </a:ext>
          </a:extLst>
        </xdr:cNvPr>
        <xdr:cNvSpPr/>
      </xdr:nvSpPr>
      <xdr:spPr>
        <a:xfrm>
          <a:off x="17547590" y="10384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714" name="直線コネクタ 713">
          <a:extLst>
            <a:ext uri="{FF2B5EF4-FFF2-40B4-BE49-F238E27FC236}">
              <a16:creationId xmlns:a16="http://schemas.microsoft.com/office/drawing/2014/main" id="{B17BF315-0546-49AC-8919-AEAA4648B46B}"/>
            </a:ext>
          </a:extLst>
        </xdr:cNvPr>
        <xdr:cNvCxnSpPr/>
      </xdr:nvCxnSpPr>
      <xdr:spPr>
        <a:xfrm>
          <a:off x="17602200" y="104394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109220</xdr:rowOff>
    </xdr:from>
    <xdr:to>
      <xdr:col>98</xdr:col>
      <xdr:colOff>38100</xdr:colOff>
      <xdr:row>61</xdr:row>
      <xdr:rowOff>39370</xdr:rowOff>
    </xdr:to>
    <xdr:sp macro="" textlink="">
      <xdr:nvSpPr>
        <xdr:cNvPr id="715" name="楕円 714">
          <a:extLst>
            <a:ext uri="{FF2B5EF4-FFF2-40B4-BE49-F238E27FC236}">
              <a16:creationId xmlns:a16="http://schemas.microsoft.com/office/drawing/2014/main" id="{2D159E39-D4AD-483C-B69E-4A1B12817632}"/>
            </a:ext>
          </a:extLst>
        </xdr:cNvPr>
        <xdr:cNvSpPr/>
      </xdr:nvSpPr>
      <xdr:spPr>
        <a:xfrm>
          <a:off x="16761460" y="10394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160020</xdr:rowOff>
    </xdr:to>
    <xdr:cxnSp macro="">
      <xdr:nvCxnSpPr>
        <xdr:cNvPr id="716" name="直線コネクタ 715">
          <a:extLst>
            <a:ext uri="{FF2B5EF4-FFF2-40B4-BE49-F238E27FC236}">
              <a16:creationId xmlns:a16="http://schemas.microsoft.com/office/drawing/2014/main" id="{A18537BE-1D3F-4A21-AE19-AD74544E62E2}"/>
            </a:ext>
          </a:extLst>
        </xdr:cNvPr>
        <xdr:cNvCxnSpPr/>
      </xdr:nvCxnSpPr>
      <xdr:spPr>
        <a:xfrm flipV="1">
          <a:off x="16804640" y="104394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a:extLst>
            <a:ext uri="{FF2B5EF4-FFF2-40B4-BE49-F238E27FC236}">
              <a16:creationId xmlns:a16="http://schemas.microsoft.com/office/drawing/2014/main" id="{865A9ABF-3645-4F68-8FEF-A078EB594A4E}"/>
            </a:ext>
          </a:extLst>
        </xdr:cNvPr>
        <xdr:cNvSpPr txBox="1"/>
      </xdr:nvSpPr>
      <xdr:spPr>
        <a:xfrm>
          <a:off x="1898213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a:extLst>
            <a:ext uri="{FF2B5EF4-FFF2-40B4-BE49-F238E27FC236}">
              <a16:creationId xmlns:a16="http://schemas.microsoft.com/office/drawing/2014/main" id="{9B07A3EC-CF48-48F8-88C8-B25AA8AC8314}"/>
            </a:ext>
          </a:extLst>
        </xdr:cNvPr>
        <xdr:cNvSpPr txBox="1"/>
      </xdr:nvSpPr>
      <xdr:spPr>
        <a:xfrm>
          <a:off x="18182032"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9" name="n_3aveValue【保健センター・保健所】&#10;一人当たり面積">
          <a:extLst>
            <a:ext uri="{FF2B5EF4-FFF2-40B4-BE49-F238E27FC236}">
              <a16:creationId xmlns:a16="http://schemas.microsoft.com/office/drawing/2014/main" id="{EDE9748F-19C1-4CFB-A0D4-46559FB80B0C}"/>
            </a:ext>
          </a:extLst>
        </xdr:cNvPr>
        <xdr:cNvSpPr txBox="1"/>
      </xdr:nvSpPr>
      <xdr:spPr>
        <a:xfrm>
          <a:off x="1738447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a:extLst>
            <a:ext uri="{FF2B5EF4-FFF2-40B4-BE49-F238E27FC236}">
              <a16:creationId xmlns:a16="http://schemas.microsoft.com/office/drawing/2014/main" id="{37649B91-D48B-459F-879B-FCE95C8C29A2}"/>
            </a:ext>
          </a:extLst>
        </xdr:cNvPr>
        <xdr:cNvSpPr txBox="1"/>
      </xdr:nvSpPr>
      <xdr:spPr>
        <a:xfrm>
          <a:off x="1658881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21" name="n_1mainValue【保健センター・保健所】&#10;一人当たり面積">
          <a:extLst>
            <a:ext uri="{FF2B5EF4-FFF2-40B4-BE49-F238E27FC236}">
              <a16:creationId xmlns:a16="http://schemas.microsoft.com/office/drawing/2014/main" id="{FFD896CA-C8B9-40A0-A894-D37E5C6E1D53}"/>
            </a:ext>
          </a:extLst>
        </xdr:cNvPr>
        <xdr:cNvSpPr txBox="1"/>
      </xdr:nvSpPr>
      <xdr:spPr>
        <a:xfrm>
          <a:off x="1898213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22" name="n_2mainValue【保健センター・保健所】&#10;一人当たり面積">
          <a:extLst>
            <a:ext uri="{FF2B5EF4-FFF2-40B4-BE49-F238E27FC236}">
              <a16:creationId xmlns:a16="http://schemas.microsoft.com/office/drawing/2014/main" id="{ACB421AA-40A4-402A-8F27-5009EB457C2A}"/>
            </a:ext>
          </a:extLst>
        </xdr:cNvPr>
        <xdr:cNvSpPr txBox="1"/>
      </xdr:nvSpPr>
      <xdr:spPr>
        <a:xfrm>
          <a:off x="1818203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3" name="n_3mainValue【保健センター・保健所】&#10;一人当たり面積">
          <a:extLst>
            <a:ext uri="{FF2B5EF4-FFF2-40B4-BE49-F238E27FC236}">
              <a16:creationId xmlns:a16="http://schemas.microsoft.com/office/drawing/2014/main" id="{FC295117-F920-4481-B9F3-D702B7F30906}"/>
            </a:ext>
          </a:extLst>
        </xdr:cNvPr>
        <xdr:cNvSpPr txBox="1"/>
      </xdr:nvSpPr>
      <xdr:spPr>
        <a:xfrm>
          <a:off x="1738447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55897</xdr:rowOff>
    </xdr:from>
    <xdr:ext cx="469744" cy="259045"/>
    <xdr:sp macro="" textlink="">
      <xdr:nvSpPr>
        <xdr:cNvPr id="724" name="n_4mainValue【保健センター・保健所】&#10;一人当たり面積">
          <a:extLst>
            <a:ext uri="{FF2B5EF4-FFF2-40B4-BE49-F238E27FC236}">
              <a16:creationId xmlns:a16="http://schemas.microsoft.com/office/drawing/2014/main" id="{D8F15BA4-D66B-45B2-BE3B-C443AFB750D7}"/>
            </a:ext>
          </a:extLst>
        </xdr:cNvPr>
        <xdr:cNvSpPr txBox="1"/>
      </xdr:nvSpPr>
      <xdr:spPr>
        <a:xfrm>
          <a:off x="1658881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5D50D08-F144-4529-80D4-644002DB28F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6311E6B0-A5D3-4628-841F-9BCF9782CB9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81AB728-4232-40F5-9737-02C5CA5589C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3093C8D-914D-4952-9D41-9FE6D61AAD7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7D4CA374-F646-489B-8796-764D4789A5D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9EE801B4-99BE-4D03-88E7-A1BE5388F05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93485E6-0105-4C33-B266-F5B06521D60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AB03F9F-59EE-4073-8B44-809EB0C7FD2D}"/>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71666BE0-DBFC-49E2-8597-A44C2A5CE83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7D255949-3DDB-4AD5-904C-986B492582F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7C7538C5-765B-47FA-B4C3-20B5037629E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56360A22-B360-4F83-ACB4-9E603CDFDEE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DD765BE4-7E10-47E3-9890-A4E0A18C6662}"/>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D78EFFFA-F1B2-414B-B92E-F0A1932AF383}"/>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BAA89023-B6B1-4C0F-9CD3-A8104528CFF3}"/>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18839722-887E-433B-91F5-D1B2F374C54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D90A5A3-F4A0-4E19-A9F4-8B092E543FE0}"/>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86444A1F-49B0-4FB9-AA8D-C429F10F0DF0}"/>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EC7AE025-8050-4256-B044-D404CAC237C6}"/>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E533DCB-EB10-493F-9DE2-7B39366F4CC8}"/>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DCC0CB49-188C-4C39-A59C-331468AEF8B0}"/>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BA89824F-A814-4CF8-A73A-1388C696115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BBDD9380-C4F3-4453-B1EC-CE80515FD7C8}"/>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CE288208-EBAD-42FA-AC83-6B3C214B955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8DEB7410-A7DC-4A32-B0F1-C54A4C49A75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91700753-9F25-49F0-8883-5178B26F9BF8}"/>
            </a:ext>
          </a:extLst>
        </xdr:cNvPr>
        <xdr:cNvCxnSpPr/>
      </xdr:nvCxnSpPr>
      <xdr:spPr>
        <a:xfrm flipV="1">
          <a:off x="14703424" y="13484679"/>
          <a:ext cx="0" cy="122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7F1CBEAB-0226-4340-A453-6751129BAF78}"/>
            </a:ext>
          </a:extLst>
        </xdr:cNvPr>
        <xdr:cNvSpPr txBox="1"/>
      </xdr:nvSpPr>
      <xdr:spPr>
        <a:xfrm>
          <a:off x="14742160" y="147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DEB04CA0-80BE-41E8-AD4F-9B220763F03C}"/>
            </a:ext>
          </a:extLst>
        </xdr:cNvPr>
        <xdr:cNvCxnSpPr/>
      </xdr:nvCxnSpPr>
      <xdr:spPr>
        <a:xfrm>
          <a:off x="14611350" y="147065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F16DBB5-0819-4EE1-BA8D-BD1DB2BD9132}"/>
            </a:ext>
          </a:extLst>
        </xdr:cNvPr>
        <xdr:cNvSpPr txBox="1"/>
      </xdr:nvSpPr>
      <xdr:spPr>
        <a:xfrm>
          <a:off x="1474216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859E1B1A-165C-4764-8EDC-B09E919CC7F7}"/>
            </a:ext>
          </a:extLst>
        </xdr:cNvPr>
        <xdr:cNvCxnSpPr/>
      </xdr:nvCxnSpPr>
      <xdr:spPr>
        <a:xfrm>
          <a:off x="1461135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6605C014-4B38-473A-A8A1-CA73669090F4}"/>
            </a:ext>
          </a:extLst>
        </xdr:cNvPr>
        <xdr:cNvSpPr txBox="1"/>
      </xdr:nvSpPr>
      <xdr:spPr>
        <a:xfrm>
          <a:off x="14742160" y="14191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EA288BC2-64F3-47CA-AD08-FB58FE4D9385}"/>
            </a:ext>
          </a:extLst>
        </xdr:cNvPr>
        <xdr:cNvSpPr/>
      </xdr:nvSpPr>
      <xdr:spPr>
        <a:xfrm>
          <a:off x="14649450" y="142094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78E0CA14-D448-4BEA-B26C-AAAB5ECE743A}"/>
            </a:ext>
          </a:extLst>
        </xdr:cNvPr>
        <xdr:cNvSpPr/>
      </xdr:nvSpPr>
      <xdr:spPr>
        <a:xfrm>
          <a:off x="13887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418486AE-FAEF-4275-9B12-6FF66C8094CF}"/>
            </a:ext>
          </a:extLst>
        </xdr:cNvPr>
        <xdr:cNvSpPr/>
      </xdr:nvSpPr>
      <xdr:spPr>
        <a:xfrm>
          <a:off x="13089890" y="14166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52AF55EA-D7B6-44AB-B5B2-954C98742E68}"/>
            </a:ext>
          </a:extLst>
        </xdr:cNvPr>
        <xdr:cNvSpPr/>
      </xdr:nvSpPr>
      <xdr:spPr>
        <a:xfrm>
          <a:off x="12303760" y="1416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1C4243C3-F9D1-49B6-9168-3035F8E1457C}"/>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D910739-8CA4-4FA5-A490-D24819F3A89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11EE34B-E0B3-4272-A642-8A3D4A962F8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68AEC10-0D78-48E7-9C18-5B63A77473C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261B088-8CC4-4EBB-8DD4-CD11A0945C7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103C27E-88D8-4977-85AC-25087E2A6FB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39551</xdr:rowOff>
    </xdr:from>
    <xdr:to>
      <xdr:col>85</xdr:col>
      <xdr:colOff>177800</xdr:colOff>
      <xdr:row>79</xdr:row>
      <xdr:rowOff>141151</xdr:rowOff>
    </xdr:to>
    <xdr:sp macro="" textlink="">
      <xdr:nvSpPr>
        <xdr:cNvPr id="766" name="楕円 765">
          <a:extLst>
            <a:ext uri="{FF2B5EF4-FFF2-40B4-BE49-F238E27FC236}">
              <a16:creationId xmlns:a16="http://schemas.microsoft.com/office/drawing/2014/main" id="{EED83E1F-04A2-41C3-9A5F-F64634E5D354}"/>
            </a:ext>
          </a:extLst>
        </xdr:cNvPr>
        <xdr:cNvSpPr/>
      </xdr:nvSpPr>
      <xdr:spPr>
        <a:xfrm>
          <a:off x="14649450" y="135841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62428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6DDB02C-0D05-4244-AC09-40CC1D8EB05A}"/>
            </a:ext>
          </a:extLst>
        </xdr:cNvPr>
        <xdr:cNvSpPr txBox="1"/>
      </xdr:nvSpPr>
      <xdr:spPr>
        <a:xfrm>
          <a:off x="14742160" y="1343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xdr:rowOff>
    </xdr:from>
    <xdr:to>
      <xdr:col>81</xdr:col>
      <xdr:colOff>101600</xdr:colOff>
      <xdr:row>79</xdr:row>
      <xdr:rowOff>108494</xdr:rowOff>
    </xdr:to>
    <xdr:sp macro="" textlink="">
      <xdr:nvSpPr>
        <xdr:cNvPr id="768" name="楕円 767">
          <a:extLst>
            <a:ext uri="{FF2B5EF4-FFF2-40B4-BE49-F238E27FC236}">
              <a16:creationId xmlns:a16="http://schemas.microsoft.com/office/drawing/2014/main" id="{8F1BF454-AA7C-4EEA-8974-5E79BB50B6B2}"/>
            </a:ext>
          </a:extLst>
        </xdr:cNvPr>
        <xdr:cNvSpPr/>
      </xdr:nvSpPr>
      <xdr:spPr>
        <a:xfrm>
          <a:off x="13887450" y="13553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57694</xdr:rowOff>
    </xdr:from>
    <xdr:to>
      <xdr:col>85</xdr:col>
      <xdr:colOff>127000</xdr:colOff>
      <xdr:row>79</xdr:row>
      <xdr:rowOff>90351</xdr:rowOff>
    </xdr:to>
    <xdr:cxnSp macro="">
      <xdr:nvCxnSpPr>
        <xdr:cNvPr id="769" name="直線コネクタ 768">
          <a:extLst>
            <a:ext uri="{FF2B5EF4-FFF2-40B4-BE49-F238E27FC236}">
              <a16:creationId xmlns:a16="http://schemas.microsoft.com/office/drawing/2014/main" id="{AD469E9F-B325-4E39-B7DE-EB658308DE8E}"/>
            </a:ext>
          </a:extLst>
        </xdr:cNvPr>
        <xdr:cNvCxnSpPr/>
      </xdr:nvCxnSpPr>
      <xdr:spPr>
        <a:xfrm>
          <a:off x="13942060" y="13598434"/>
          <a:ext cx="762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144055</xdr:rowOff>
    </xdr:from>
    <xdr:to>
      <xdr:col>76</xdr:col>
      <xdr:colOff>165100</xdr:colOff>
      <xdr:row>79</xdr:row>
      <xdr:rowOff>74205</xdr:rowOff>
    </xdr:to>
    <xdr:sp macro="" textlink="">
      <xdr:nvSpPr>
        <xdr:cNvPr id="770" name="楕円 769">
          <a:extLst>
            <a:ext uri="{FF2B5EF4-FFF2-40B4-BE49-F238E27FC236}">
              <a16:creationId xmlns:a16="http://schemas.microsoft.com/office/drawing/2014/main" id="{1FD7F802-3595-4531-8A49-9B6FC9D42A12}"/>
            </a:ext>
          </a:extLst>
        </xdr:cNvPr>
        <xdr:cNvSpPr/>
      </xdr:nvSpPr>
      <xdr:spPr>
        <a:xfrm>
          <a:off x="13089890" y="135152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23405</xdr:rowOff>
    </xdr:from>
    <xdr:to>
      <xdr:col>81</xdr:col>
      <xdr:colOff>50800</xdr:colOff>
      <xdr:row>79</xdr:row>
      <xdr:rowOff>57694</xdr:rowOff>
    </xdr:to>
    <xdr:cxnSp macro="">
      <xdr:nvCxnSpPr>
        <xdr:cNvPr id="771" name="直線コネクタ 770">
          <a:extLst>
            <a:ext uri="{FF2B5EF4-FFF2-40B4-BE49-F238E27FC236}">
              <a16:creationId xmlns:a16="http://schemas.microsoft.com/office/drawing/2014/main" id="{30F30B9A-F00C-4F42-A61C-42C22E593459}"/>
            </a:ext>
          </a:extLst>
        </xdr:cNvPr>
        <xdr:cNvCxnSpPr/>
      </xdr:nvCxnSpPr>
      <xdr:spPr>
        <a:xfrm>
          <a:off x="13144500" y="13564145"/>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108131</xdr:rowOff>
    </xdr:from>
    <xdr:to>
      <xdr:col>72</xdr:col>
      <xdr:colOff>38100</xdr:colOff>
      <xdr:row>79</xdr:row>
      <xdr:rowOff>38281</xdr:rowOff>
    </xdr:to>
    <xdr:sp macro="" textlink="">
      <xdr:nvSpPr>
        <xdr:cNvPr id="772" name="楕円 771">
          <a:extLst>
            <a:ext uri="{FF2B5EF4-FFF2-40B4-BE49-F238E27FC236}">
              <a16:creationId xmlns:a16="http://schemas.microsoft.com/office/drawing/2014/main" id="{1B63831B-4085-46E1-B3BF-D0A33B1EEFB9}"/>
            </a:ext>
          </a:extLst>
        </xdr:cNvPr>
        <xdr:cNvSpPr/>
      </xdr:nvSpPr>
      <xdr:spPr>
        <a:xfrm>
          <a:off x="12303760" y="134793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158931</xdr:rowOff>
    </xdr:from>
    <xdr:to>
      <xdr:col>76</xdr:col>
      <xdr:colOff>114300</xdr:colOff>
      <xdr:row>79</xdr:row>
      <xdr:rowOff>23405</xdr:rowOff>
    </xdr:to>
    <xdr:cxnSp macro="">
      <xdr:nvCxnSpPr>
        <xdr:cNvPr id="773" name="直線コネクタ 772">
          <a:extLst>
            <a:ext uri="{FF2B5EF4-FFF2-40B4-BE49-F238E27FC236}">
              <a16:creationId xmlns:a16="http://schemas.microsoft.com/office/drawing/2014/main" id="{A1E6E82C-662C-4900-B996-D0929F43A4DD}"/>
            </a:ext>
          </a:extLst>
        </xdr:cNvPr>
        <xdr:cNvCxnSpPr/>
      </xdr:nvCxnSpPr>
      <xdr:spPr>
        <a:xfrm>
          <a:off x="12346940" y="13533936"/>
          <a:ext cx="79756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77107</xdr:rowOff>
    </xdr:from>
    <xdr:to>
      <xdr:col>67</xdr:col>
      <xdr:colOff>101600</xdr:colOff>
      <xdr:row>79</xdr:row>
      <xdr:rowOff>7257</xdr:rowOff>
    </xdr:to>
    <xdr:sp macro="" textlink="">
      <xdr:nvSpPr>
        <xdr:cNvPr id="774" name="楕円 773">
          <a:extLst>
            <a:ext uri="{FF2B5EF4-FFF2-40B4-BE49-F238E27FC236}">
              <a16:creationId xmlns:a16="http://schemas.microsoft.com/office/drawing/2014/main" id="{C5ACF1D7-7552-43CF-A570-087008D29F10}"/>
            </a:ext>
          </a:extLst>
        </xdr:cNvPr>
        <xdr:cNvSpPr/>
      </xdr:nvSpPr>
      <xdr:spPr>
        <a:xfrm>
          <a:off x="11487150" y="134502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127907</xdr:rowOff>
    </xdr:from>
    <xdr:to>
      <xdr:col>71</xdr:col>
      <xdr:colOff>177800</xdr:colOff>
      <xdr:row>78</xdr:row>
      <xdr:rowOff>158931</xdr:rowOff>
    </xdr:to>
    <xdr:cxnSp macro="">
      <xdr:nvCxnSpPr>
        <xdr:cNvPr id="775" name="直線コネクタ 774">
          <a:extLst>
            <a:ext uri="{FF2B5EF4-FFF2-40B4-BE49-F238E27FC236}">
              <a16:creationId xmlns:a16="http://schemas.microsoft.com/office/drawing/2014/main" id="{DAA13B45-8E38-464C-A5E6-1AB63FB79D55}"/>
            </a:ext>
          </a:extLst>
        </xdr:cNvPr>
        <xdr:cNvCxnSpPr/>
      </xdr:nvCxnSpPr>
      <xdr:spPr>
        <a:xfrm>
          <a:off x="11541760" y="13504817"/>
          <a:ext cx="80518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a:extLst>
            <a:ext uri="{FF2B5EF4-FFF2-40B4-BE49-F238E27FC236}">
              <a16:creationId xmlns:a16="http://schemas.microsoft.com/office/drawing/2014/main" id="{96DD4D2B-ECB5-4043-9CDB-9E1BF66F19B7}"/>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a:extLst>
            <a:ext uri="{FF2B5EF4-FFF2-40B4-BE49-F238E27FC236}">
              <a16:creationId xmlns:a16="http://schemas.microsoft.com/office/drawing/2014/main" id="{E37EA70F-6CF1-4A89-B356-FB557A0738ED}"/>
            </a:ext>
          </a:extLst>
        </xdr:cNvPr>
        <xdr:cNvSpPr txBox="1"/>
      </xdr:nvSpPr>
      <xdr:spPr>
        <a:xfrm>
          <a:off x="12957184" y="1425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a16="http://schemas.microsoft.com/office/drawing/2014/main" id="{F3BBB902-B175-4D55-8782-443C725BDED2}"/>
            </a:ext>
          </a:extLst>
        </xdr:cNvPr>
        <xdr:cNvSpPr txBox="1"/>
      </xdr:nvSpPr>
      <xdr:spPr>
        <a:xfrm>
          <a:off x="12171054" y="142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a16="http://schemas.microsoft.com/office/drawing/2014/main" id="{ADBC88D6-A5D0-491E-8C4F-BFE91D5D2EB8}"/>
            </a:ext>
          </a:extLst>
        </xdr:cNvPr>
        <xdr:cNvSpPr txBox="1"/>
      </xdr:nvSpPr>
      <xdr:spPr>
        <a:xfrm>
          <a:off x="1135444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125021</xdr:rowOff>
    </xdr:from>
    <xdr:ext cx="405111" cy="259045"/>
    <xdr:sp macro="" textlink="">
      <xdr:nvSpPr>
        <xdr:cNvPr id="780" name="n_1mainValue【消防施設】&#10;有形固定資産減価償却率">
          <a:extLst>
            <a:ext uri="{FF2B5EF4-FFF2-40B4-BE49-F238E27FC236}">
              <a16:creationId xmlns:a16="http://schemas.microsoft.com/office/drawing/2014/main" id="{9EE51A03-453B-4817-8E41-539409F90685}"/>
            </a:ext>
          </a:extLst>
        </xdr:cNvPr>
        <xdr:cNvSpPr txBox="1"/>
      </xdr:nvSpPr>
      <xdr:spPr>
        <a:xfrm>
          <a:off x="13738234" y="1332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90732</xdr:rowOff>
    </xdr:from>
    <xdr:ext cx="405111" cy="259045"/>
    <xdr:sp macro="" textlink="">
      <xdr:nvSpPr>
        <xdr:cNvPr id="781" name="n_2mainValue【消防施設】&#10;有形固定資産減価償却率">
          <a:extLst>
            <a:ext uri="{FF2B5EF4-FFF2-40B4-BE49-F238E27FC236}">
              <a16:creationId xmlns:a16="http://schemas.microsoft.com/office/drawing/2014/main" id="{6B96EE97-27BD-4999-A193-F7F0A2595C9F}"/>
            </a:ext>
          </a:extLst>
        </xdr:cNvPr>
        <xdr:cNvSpPr txBox="1"/>
      </xdr:nvSpPr>
      <xdr:spPr>
        <a:xfrm>
          <a:off x="12957184" y="1329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54808</xdr:rowOff>
    </xdr:from>
    <xdr:ext cx="405111" cy="259045"/>
    <xdr:sp macro="" textlink="">
      <xdr:nvSpPr>
        <xdr:cNvPr id="782" name="n_3mainValue【消防施設】&#10;有形固定資産減価償却率">
          <a:extLst>
            <a:ext uri="{FF2B5EF4-FFF2-40B4-BE49-F238E27FC236}">
              <a16:creationId xmlns:a16="http://schemas.microsoft.com/office/drawing/2014/main" id="{69417854-947B-4FF9-9C6C-4E7E2FF6B04A}"/>
            </a:ext>
          </a:extLst>
        </xdr:cNvPr>
        <xdr:cNvSpPr txBox="1"/>
      </xdr:nvSpPr>
      <xdr:spPr>
        <a:xfrm>
          <a:off x="12171054" y="1326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23784</xdr:rowOff>
    </xdr:from>
    <xdr:ext cx="405111" cy="259045"/>
    <xdr:sp macro="" textlink="">
      <xdr:nvSpPr>
        <xdr:cNvPr id="783" name="n_4mainValue【消防施設】&#10;有形固定資産減価償却率">
          <a:extLst>
            <a:ext uri="{FF2B5EF4-FFF2-40B4-BE49-F238E27FC236}">
              <a16:creationId xmlns:a16="http://schemas.microsoft.com/office/drawing/2014/main" id="{2101F6F6-01C1-434C-BE66-630E0AB6E48F}"/>
            </a:ext>
          </a:extLst>
        </xdr:cNvPr>
        <xdr:cNvSpPr txBox="1"/>
      </xdr:nvSpPr>
      <xdr:spPr>
        <a:xfrm>
          <a:off x="11354444" y="1322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E2770753-CC37-4519-8A7A-DC5BDBB1380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18DCF98A-8BF7-4301-9B7E-806DB8A61DA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42FE2DA0-21D2-4A62-A1D5-5322EB585A1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7950DFE5-E17E-4B4B-9236-2E6F47A5BD8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44F5F6B7-972C-40EC-BC8C-6B22A84C0BA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957D25D7-4B16-4176-B8F6-7BAD31F1535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C382506-5BF7-41FE-8903-A839FAB4AF2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E04AD922-A0B1-480A-9086-76D603081A0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110BB439-76AE-4422-B467-B974E7DFC567}"/>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52F8EBDB-85C6-498E-8CE4-1772131E04D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EB3972B8-7459-466B-9C2D-FEE5F18237D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7958A631-1144-46BA-931F-5A9D623A691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4652201F-9028-43BE-81E3-5B70EF84DB82}"/>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3035529D-024B-4AE8-9C30-4149634C5C3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C625A546-1508-431C-9244-97767B514B76}"/>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51566E05-B60E-4DD6-AC2E-FCBB5285117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E7AD6976-3E87-45ED-95F4-E8890CAF0789}"/>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88FCB6FD-5EFE-49B5-A1EA-013C0C5F8B86}"/>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2EC8ABD8-22CF-483C-94A7-30BFED34F7B2}"/>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705DF5D3-DB16-4D0A-859F-22B32D03117B}"/>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162DF020-95F5-4D8D-B624-63006C1E4AF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3A87AD5-96EC-4B15-81BA-7B63F16982E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F0EFA20-5177-45B4-B633-0AF002B9109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FBD0009A-DD9A-4568-AE16-11554295DE5E}"/>
            </a:ext>
          </a:extLst>
        </xdr:cNvPr>
        <xdr:cNvCxnSpPr/>
      </xdr:nvCxnSpPr>
      <xdr:spPr>
        <a:xfrm flipV="1">
          <a:off x="19947254" y="1327213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685BFB0B-C465-408E-BA4A-0F38E92EEF45}"/>
            </a:ext>
          </a:extLst>
        </xdr:cNvPr>
        <xdr:cNvSpPr txBox="1"/>
      </xdr:nvSpPr>
      <xdr:spPr>
        <a:xfrm>
          <a:off x="19985990"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E82CCCA-120A-49EB-92B6-F835517AC552}"/>
            </a:ext>
          </a:extLst>
        </xdr:cNvPr>
        <xdr:cNvCxnSpPr/>
      </xdr:nvCxnSpPr>
      <xdr:spPr>
        <a:xfrm>
          <a:off x="19885660" y="1458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7BDA3938-DF1A-4972-9B00-5EC952EDBB21}"/>
            </a:ext>
          </a:extLst>
        </xdr:cNvPr>
        <xdr:cNvSpPr txBox="1"/>
      </xdr:nvSpPr>
      <xdr:spPr>
        <a:xfrm>
          <a:off x="19985990" y="130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E0DAE2FD-1F42-4E97-82AA-D931385118EC}"/>
            </a:ext>
          </a:extLst>
        </xdr:cNvPr>
        <xdr:cNvCxnSpPr/>
      </xdr:nvCxnSpPr>
      <xdr:spPr>
        <a:xfrm>
          <a:off x="19885660" y="13272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BA797E0B-DCBA-4781-AAB3-8D319C185D35}"/>
            </a:ext>
          </a:extLst>
        </xdr:cNvPr>
        <xdr:cNvSpPr txBox="1"/>
      </xdr:nvSpPr>
      <xdr:spPr>
        <a:xfrm>
          <a:off x="1998599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9B2FF688-89ED-49EF-BB11-F17C0B464E88}"/>
            </a:ext>
          </a:extLst>
        </xdr:cNvPr>
        <xdr:cNvSpPr/>
      </xdr:nvSpPr>
      <xdr:spPr>
        <a:xfrm>
          <a:off x="19904710" y="1394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164196F6-882B-474A-AAFA-3B57D6E429AE}"/>
            </a:ext>
          </a:extLst>
        </xdr:cNvPr>
        <xdr:cNvSpPr/>
      </xdr:nvSpPr>
      <xdr:spPr>
        <a:xfrm>
          <a:off x="19161760" y="140195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5BE890F5-11A3-4113-B0F8-394C204E2059}"/>
            </a:ext>
          </a:extLst>
        </xdr:cNvPr>
        <xdr:cNvSpPr/>
      </xdr:nvSpPr>
      <xdr:spPr>
        <a:xfrm>
          <a:off x="183451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4A3DDDD3-CE80-4A6E-854D-B15693B77142}"/>
            </a:ext>
          </a:extLst>
        </xdr:cNvPr>
        <xdr:cNvSpPr/>
      </xdr:nvSpPr>
      <xdr:spPr>
        <a:xfrm>
          <a:off x="17547590" y="1405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EF265432-9D5C-4A5D-BD78-249B0F999F73}"/>
            </a:ext>
          </a:extLst>
        </xdr:cNvPr>
        <xdr:cNvSpPr/>
      </xdr:nvSpPr>
      <xdr:spPr>
        <a:xfrm>
          <a:off x="167614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9DA2D90-4032-4828-8857-4950D422AEC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D319E58-6DAC-4580-B9AD-4F72EA63C47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2CC959E-65C8-4104-AF3A-ECBE6FF82BF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88CC29E-98AC-4FBF-B550-43817980935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7E95B66-6D9E-41FC-AEA9-043EB7AC45A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823" name="楕円 822">
          <a:extLst>
            <a:ext uri="{FF2B5EF4-FFF2-40B4-BE49-F238E27FC236}">
              <a16:creationId xmlns:a16="http://schemas.microsoft.com/office/drawing/2014/main" id="{10EAE3F8-24D0-4A3C-B7C2-FDA7555A3952}"/>
            </a:ext>
          </a:extLst>
        </xdr:cNvPr>
        <xdr:cNvSpPr/>
      </xdr:nvSpPr>
      <xdr:spPr>
        <a:xfrm>
          <a:off x="19904710" y="14185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102888</xdr:rowOff>
    </xdr:from>
    <xdr:ext cx="469744" cy="259045"/>
    <xdr:sp macro="" textlink="">
      <xdr:nvSpPr>
        <xdr:cNvPr id="824" name="【消防施設】&#10;一人当たり面積該当値テキスト">
          <a:extLst>
            <a:ext uri="{FF2B5EF4-FFF2-40B4-BE49-F238E27FC236}">
              <a16:creationId xmlns:a16="http://schemas.microsoft.com/office/drawing/2014/main" id="{B7C22121-9F87-4776-BEA5-F301B002A357}"/>
            </a:ext>
          </a:extLst>
        </xdr:cNvPr>
        <xdr:cNvSpPr txBox="1"/>
      </xdr:nvSpPr>
      <xdr:spPr>
        <a:xfrm>
          <a:off x="19985990" y="141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825" name="楕円 824">
          <a:extLst>
            <a:ext uri="{FF2B5EF4-FFF2-40B4-BE49-F238E27FC236}">
              <a16:creationId xmlns:a16="http://schemas.microsoft.com/office/drawing/2014/main" id="{B19F7DBB-2DD9-44F0-8638-B1D41A128515}"/>
            </a:ext>
          </a:extLst>
        </xdr:cNvPr>
        <xdr:cNvSpPr/>
      </xdr:nvSpPr>
      <xdr:spPr>
        <a:xfrm>
          <a:off x="19161760" y="14185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3811</xdr:rowOff>
    </xdr:to>
    <xdr:cxnSp macro="">
      <xdr:nvCxnSpPr>
        <xdr:cNvPr id="826" name="直線コネクタ 825">
          <a:extLst>
            <a:ext uri="{FF2B5EF4-FFF2-40B4-BE49-F238E27FC236}">
              <a16:creationId xmlns:a16="http://schemas.microsoft.com/office/drawing/2014/main" id="{518CC41A-26B8-47EB-9C8F-31A0C99E9784}"/>
            </a:ext>
          </a:extLst>
        </xdr:cNvPr>
        <xdr:cNvCxnSpPr/>
      </xdr:nvCxnSpPr>
      <xdr:spPr>
        <a:xfrm>
          <a:off x="19204940" y="1423606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27" name="楕円 826">
          <a:extLst>
            <a:ext uri="{FF2B5EF4-FFF2-40B4-BE49-F238E27FC236}">
              <a16:creationId xmlns:a16="http://schemas.microsoft.com/office/drawing/2014/main" id="{F9AA0874-8B05-4EA6-9795-69723D450A86}"/>
            </a:ext>
          </a:extLst>
        </xdr:cNvPr>
        <xdr:cNvSpPr/>
      </xdr:nvSpPr>
      <xdr:spPr>
        <a:xfrm>
          <a:off x="18345150" y="14185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3811</xdr:rowOff>
    </xdr:to>
    <xdr:cxnSp macro="">
      <xdr:nvCxnSpPr>
        <xdr:cNvPr id="828" name="直線コネクタ 827">
          <a:extLst>
            <a:ext uri="{FF2B5EF4-FFF2-40B4-BE49-F238E27FC236}">
              <a16:creationId xmlns:a16="http://schemas.microsoft.com/office/drawing/2014/main" id="{C3DF7452-6874-4DE2-9FE7-EAF35A188072}"/>
            </a:ext>
          </a:extLst>
        </xdr:cNvPr>
        <xdr:cNvCxnSpPr/>
      </xdr:nvCxnSpPr>
      <xdr:spPr>
        <a:xfrm>
          <a:off x="18399760" y="1423606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132080</xdr:rowOff>
    </xdr:from>
    <xdr:to>
      <xdr:col>102</xdr:col>
      <xdr:colOff>165100</xdr:colOff>
      <xdr:row>83</xdr:row>
      <xdr:rowOff>62230</xdr:rowOff>
    </xdr:to>
    <xdr:sp macro="" textlink="">
      <xdr:nvSpPr>
        <xdr:cNvPr id="829" name="楕円 828">
          <a:extLst>
            <a:ext uri="{FF2B5EF4-FFF2-40B4-BE49-F238E27FC236}">
              <a16:creationId xmlns:a16="http://schemas.microsoft.com/office/drawing/2014/main" id="{32A65880-9BBC-4327-8CA0-0EC9AB540BD3}"/>
            </a:ext>
          </a:extLst>
        </xdr:cNvPr>
        <xdr:cNvSpPr/>
      </xdr:nvSpPr>
      <xdr:spPr>
        <a:xfrm>
          <a:off x="17547590" y="14194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11430</xdr:rowOff>
    </xdr:to>
    <xdr:cxnSp macro="">
      <xdr:nvCxnSpPr>
        <xdr:cNvPr id="830" name="直線コネクタ 829">
          <a:extLst>
            <a:ext uri="{FF2B5EF4-FFF2-40B4-BE49-F238E27FC236}">
              <a16:creationId xmlns:a16="http://schemas.microsoft.com/office/drawing/2014/main" id="{5C2920B0-D74E-42CC-963E-7F6A6D5B296E}"/>
            </a:ext>
          </a:extLst>
        </xdr:cNvPr>
        <xdr:cNvCxnSpPr/>
      </xdr:nvCxnSpPr>
      <xdr:spPr>
        <a:xfrm flipV="1">
          <a:off x="17602200" y="14236066"/>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132080</xdr:rowOff>
    </xdr:from>
    <xdr:to>
      <xdr:col>98</xdr:col>
      <xdr:colOff>38100</xdr:colOff>
      <xdr:row>83</xdr:row>
      <xdr:rowOff>62230</xdr:rowOff>
    </xdr:to>
    <xdr:sp macro="" textlink="">
      <xdr:nvSpPr>
        <xdr:cNvPr id="831" name="楕円 830">
          <a:extLst>
            <a:ext uri="{FF2B5EF4-FFF2-40B4-BE49-F238E27FC236}">
              <a16:creationId xmlns:a16="http://schemas.microsoft.com/office/drawing/2014/main" id="{1CA35863-9467-4CA2-BEA5-A56EE633C4C8}"/>
            </a:ext>
          </a:extLst>
        </xdr:cNvPr>
        <xdr:cNvSpPr/>
      </xdr:nvSpPr>
      <xdr:spPr>
        <a:xfrm>
          <a:off x="16761460" y="14194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xdr:rowOff>
    </xdr:from>
    <xdr:to>
      <xdr:col>102</xdr:col>
      <xdr:colOff>114300</xdr:colOff>
      <xdr:row>83</xdr:row>
      <xdr:rowOff>11430</xdr:rowOff>
    </xdr:to>
    <xdr:cxnSp macro="">
      <xdr:nvCxnSpPr>
        <xdr:cNvPr id="832" name="直線コネクタ 831">
          <a:extLst>
            <a:ext uri="{FF2B5EF4-FFF2-40B4-BE49-F238E27FC236}">
              <a16:creationId xmlns:a16="http://schemas.microsoft.com/office/drawing/2014/main" id="{96848D41-8B7B-4D8A-BC4F-3EB98B54255D}"/>
            </a:ext>
          </a:extLst>
        </xdr:cNvPr>
        <xdr:cNvCxnSpPr/>
      </xdr:nvCxnSpPr>
      <xdr:spPr>
        <a:xfrm>
          <a:off x="16804640" y="14245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84103DE4-6E62-46D2-AC3E-A696E80F95D2}"/>
            </a:ext>
          </a:extLst>
        </xdr:cNvPr>
        <xdr:cNvSpPr txBox="1"/>
      </xdr:nvSpPr>
      <xdr:spPr>
        <a:xfrm>
          <a:off x="189821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5BDD434E-3B4F-4302-902A-DC7B66A72EB4}"/>
            </a:ext>
          </a:extLst>
        </xdr:cNvPr>
        <xdr:cNvSpPr txBox="1"/>
      </xdr:nvSpPr>
      <xdr:spPr>
        <a:xfrm>
          <a:off x="181820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20A9219C-6B81-446C-A279-BEF3D68D5663}"/>
            </a:ext>
          </a:extLst>
        </xdr:cNvPr>
        <xdr:cNvSpPr txBox="1"/>
      </xdr:nvSpPr>
      <xdr:spPr>
        <a:xfrm>
          <a:off x="17384472"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A5348C48-DD71-49F2-9112-6D37FEAFC3A8}"/>
            </a:ext>
          </a:extLst>
        </xdr:cNvPr>
        <xdr:cNvSpPr txBox="1"/>
      </xdr:nvSpPr>
      <xdr:spPr>
        <a:xfrm>
          <a:off x="1658881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837" name="n_1mainValue【消防施設】&#10;一人当たり面積">
          <a:extLst>
            <a:ext uri="{FF2B5EF4-FFF2-40B4-BE49-F238E27FC236}">
              <a16:creationId xmlns:a16="http://schemas.microsoft.com/office/drawing/2014/main" id="{F4C7724C-0671-4AA2-A067-CE5F40EF1B87}"/>
            </a:ext>
          </a:extLst>
        </xdr:cNvPr>
        <xdr:cNvSpPr txBox="1"/>
      </xdr:nvSpPr>
      <xdr:spPr>
        <a:xfrm>
          <a:off x="18982132" y="142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838" name="n_2mainValue【消防施設】&#10;一人当たり面積">
          <a:extLst>
            <a:ext uri="{FF2B5EF4-FFF2-40B4-BE49-F238E27FC236}">
              <a16:creationId xmlns:a16="http://schemas.microsoft.com/office/drawing/2014/main" id="{477D2680-EB57-4079-86F5-785DDF80C824}"/>
            </a:ext>
          </a:extLst>
        </xdr:cNvPr>
        <xdr:cNvSpPr txBox="1"/>
      </xdr:nvSpPr>
      <xdr:spPr>
        <a:xfrm>
          <a:off x="18182032" y="142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53357</xdr:rowOff>
    </xdr:from>
    <xdr:ext cx="469744" cy="259045"/>
    <xdr:sp macro="" textlink="">
      <xdr:nvSpPr>
        <xdr:cNvPr id="839" name="n_3mainValue【消防施設】&#10;一人当たり面積">
          <a:extLst>
            <a:ext uri="{FF2B5EF4-FFF2-40B4-BE49-F238E27FC236}">
              <a16:creationId xmlns:a16="http://schemas.microsoft.com/office/drawing/2014/main" id="{2A13349C-8965-41AC-BE14-F59CAB16C0BA}"/>
            </a:ext>
          </a:extLst>
        </xdr:cNvPr>
        <xdr:cNvSpPr txBox="1"/>
      </xdr:nvSpPr>
      <xdr:spPr>
        <a:xfrm>
          <a:off x="17384472" y="142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53357</xdr:rowOff>
    </xdr:from>
    <xdr:ext cx="469744" cy="259045"/>
    <xdr:sp macro="" textlink="">
      <xdr:nvSpPr>
        <xdr:cNvPr id="840" name="n_4mainValue【消防施設】&#10;一人当たり面積">
          <a:extLst>
            <a:ext uri="{FF2B5EF4-FFF2-40B4-BE49-F238E27FC236}">
              <a16:creationId xmlns:a16="http://schemas.microsoft.com/office/drawing/2014/main" id="{FCBB4FBF-764F-4D77-B978-F4C4463DED9B}"/>
            </a:ext>
          </a:extLst>
        </xdr:cNvPr>
        <xdr:cNvSpPr txBox="1"/>
      </xdr:nvSpPr>
      <xdr:spPr>
        <a:xfrm>
          <a:off x="16588817" y="142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2F7E4E32-28E0-413A-9D40-D5B62D08893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BCBC2C37-B28B-4092-BE88-E56F1816D96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C77DFF3D-E3A0-4603-9B0F-2999E9EB9E7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7AA309D4-4A36-44DD-AD5D-F19A82EFBE0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B638AF70-9495-4C79-A0BC-CA6426664DE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128B0BCB-9FD0-432C-9950-8D01C50C203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7C12CF0A-151F-4321-ABFE-5A80CD549CF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9EE9CF86-EDA8-4BA6-93EE-55873DB64E9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4C2A41BE-1695-4930-BD66-553A73589FF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47FCCA1D-BD6F-480B-9E6F-CD38C9D4500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17CF85DF-96E4-4020-8C11-EF7E6B79E84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425F5FA1-07C3-499A-8C28-DCB9AD64DA7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CC9C701D-7A24-43D7-A038-F7B1E159D61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442E4F2D-AA51-47E5-B0AD-BA733F5991AF}"/>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893B2847-C7AC-4ACB-B93C-FFFC5EFE7BA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422FAD5-029D-4CE2-8CE4-CB8322CBEA8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D3484E76-8EA8-454E-8797-D2E29EC5120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1972231C-527B-4F9A-AA65-829E7FAB489A}"/>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BE863BF2-8208-4F16-9190-1AEEB3C8DF1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2BB2E8F3-A91D-40B6-AB73-6CEBE56056C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87A3DC8-C42C-4EE5-B0C5-3688B9412DE6}"/>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EA99CAE2-3BA0-4AAE-A8D7-546D6DC96D1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ADC6E7BD-C509-4575-9584-9DC156F97668}"/>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D97DB3B8-A5B0-4460-9AC8-ACF88DC13F6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63B8CC3B-89F7-4F2D-BCED-8F8C4A7D39D1}"/>
            </a:ext>
          </a:extLst>
        </xdr:cNvPr>
        <xdr:cNvCxnSpPr/>
      </xdr:nvCxnSpPr>
      <xdr:spPr>
        <a:xfrm flipV="1">
          <a:off x="14703424" y="1704975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CD011DD5-5FD7-4698-BCC9-2B068C47F8EA}"/>
            </a:ext>
          </a:extLst>
        </xdr:cNvPr>
        <xdr:cNvSpPr txBox="1"/>
      </xdr:nvSpPr>
      <xdr:spPr>
        <a:xfrm>
          <a:off x="14742160" y="1852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F457D0BC-B998-4DF1-BA56-5C976D33EC1F}"/>
            </a:ext>
          </a:extLst>
        </xdr:cNvPr>
        <xdr:cNvCxnSpPr/>
      </xdr:nvCxnSpPr>
      <xdr:spPr>
        <a:xfrm>
          <a:off x="14611350" y="18524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3112C0DC-7EE8-41D2-90B6-E220E6840F13}"/>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7A01CDF3-75AE-4B56-B363-711E966E9395}"/>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8B8AD27B-55A9-427A-AA24-7B25F10CD064}"/>
            </a:ext>
          </a:extLst>
        </xdr:cNvPr>
        <xdr:cNvSpPr txBox="1"/>
      </xdr:nvSpPr>
      <xdr:spPr>
        <a:xfrm>
          <a:off x="14742160" y="1738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B88052E9-11EC-4CCE-B6BB-5858D75FA4A8}"/>
            </a:ext>
          </a:extLst>
        </xdr:cNvPr>
        <xdr:cNvSpPr/>
      </xdr:nvSpPr>
      <xdr:spPr>
        <a:xfrm>
          <a:off x="14649450" y="17534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B516E42E-D03E-4F59-BA6B-F21D3F327A0E}"/>
            </a:ext>
          </a:extLst>
        </xdr:cNvPr>
        <xdr:cNvSpPr/>
      </xdr:nvSpPr>
      <xdr:spPr>
        <a:xfrm>
          <a:off x="13887450" y="176047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B1E9F104-E198-4496-BF24-58E8190F5FBA}"/>
            </a:ext>
          </a:extLst>
        </xdr:cNvPr>
        <xdr:cNvSpPr/>
      </xdr:nvSpPr>
      <xdr:spPr>
        <a:xfrm>
          <a:off x="13089890" y="175837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2AC7B9D1-F60B-4C92-AB2E-BD9C6125A4C9}"/>
            </a:ext>
          </a:extLst>
        </xdr:cNvPr>
        <xdr:cNvSpPr/>
      </xdr:nvSpPr>
      <xdr:spPr>
        <a:xfrm>
          <a:off x="12303760" y="17604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9188E45C-C507-4882-AEF9-14FA47447C45}"/>
            </a:ext>
          </a:extLst>
        </xdr:cNvPr>
        <xdr:cNvSpPr/>
      </xdr:nvSpPr>
      <xdr:spPr>
        <a:xfrm>
          <a:off x="11487150" y="17642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90F309A-1074-4124-ADAC-9782AB26677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54F5C64-5E58-42A4-916C-E182B1A0181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9D917E7-7B7D-4639-96A9-07A4B45EEA2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B07B80F-E60C-4716-BB64-2DA26266E52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970FABC-1DD4-4D6B-9A65-3496428518C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881" name="楕円 880">
          <a:extLst>
            <a:ext uri="{FF2B5EF4-FFF2-40B4-BE49-F238E27FC236}">
              <a16:creationId xmlns:a16="http://schemas.microsoft.com/office/drawing/2014/main" id="{6A139C8D-2C9A-4221-9C69-8C7F180D5A53}"/>
            </a:ext>
          </a:extLst>
        </xdr:cNvPr>
        <xdr:cNvSpPr/>
      </xdr:nvSpPr>
      <xdr:spPr>
        <a:xfrm>
          <a:off x="14649450" y="17821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139082</xdr:rowOff>
    </xdr:from>
    <xdr:ext cx="405111" cy="259045"/>
    <xdr:sp macro="" textlink="">
      <xdr:nvSpPr>
        <xdr:cNvPr id="882" name="【庁舎】&#10;有形固定資産減価償却率該当値テキスト">
          <a:extLst>
            <a:ext uri="{FF2B5EF4-FFF2-40B4-BE49-F238E27FC236}">
              <a16:creationId xmlns:a16="http://schemas.microsoft.com/office/drawing/2014/main" id="{8C16EFA6-C528-4BB7-8B3E-1EB42AD9530E}"/>
            </a:ext>
          </a:extLst>
        </xdr:cNvPr>
        <xdr:cNvSpPr txBox="1"/>
      </xdr:nvSpPr>
      <xdr:spPr>
        <a:xfrm>
          <a:off x="1474216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883" name="楕円 882">
          <a:extLst>
            <a:ext uri="{FF2B5EF4-FFF2-40B4-BE49-F238E27FC236}">
              <a16:creationId xmlns:a16="http://schemas.microsoft.com/office/drawing/2014/main" id="{94936D81-BFFA-4B24-BED4-E18C7920C9A8}"/>
            </a:ext>
          </a:extLst>
        </xdr:cNvPr>
        <xdr:cNvSpPr/>
      </xdr:nvSpPr>
      <xdr:spPr>
        <a:xfrm>
          <a:off x="13887450" y="17780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40005</xdr:rowOff>
    </xdr:to>
    <xdr:cxnSp macro="">
      <xdr:nvCxnSpPr>
        <xdr:cNvPr id="884" name="直線コネクタ 883">
          <a:extLst>
            <a:ext uri="{FF2B5EF4-FFF2-40B4-BE49-F238E27FC236}">
              <a16:creationId xmlns:a16="http://schemas.microsoft.com/office/drawing/2014/main" id="{91F23DB3-51A7-49A5-A665-C87354558FCD}"/>
            </a:ext>
          </a:extLst>
        </xdr:cNvPr>
        <xdr:cNvCxnSpPr/>
      </xdr:nvCxnSpPr>
      <xdr:spPr>
        <a:xfrm>
          <a:off x="13942060" y="1783270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21589</xdr:rowOff>
    </xdr:from>
    <xdr:to>
      <xdr:col>76</xdr:col>
      <xdr:colOff>165100</xdr:colOff>
      <xdr:row>102</xdr:row>
      <xdr:rowOff>123189</xdr:rowOff>
    </xdr:to>
    <xdr:sp macro="" textlink="">
      <xdr:nvSpPr>
        <xdr:cNvPr id="885" name="楕円 884">
          <a:extLst>
            <a:ext uri="{FF2B5EF4-FFF2-40B4-BE49-F238E27FC236}">
              <a16:creationId xmlns:a16="http://schemas.microsoft.com/office/drawing/2014/main" id="{D2A37D9D-5BCE-4F7A-9541-1DDDD20C8BE4}"/>
            </a:ext>
          </a:extLst>
        </xdr:cNvPr>
        <xdr:cNvSpPr/>
      </xdr:nvSpPr>
      <xdr:spPr>
        <a:xfrm>
          <a:off x="13089890" y="1750567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72389</xdr:rowOff>
    </xdr:from>
    <xdr:to>
      <xdr:col>81</xdr:col>
      <xdr:colOff>50800</xdr:colOff>
      <xdr:row>103</xdr:row>
      <xdr:rowOff>169545</xdr:rowOff>
    </xdr:to>
    <xdr:cxnSp macro="">
      <xdr:nvCxnSpPr>
        <xdr:cNvPr id="886" name="直線コネクタ 885">
          <a:extLst>
            <a:ext uri="{FF2B5EF4-FFF2-40B4-BE49-F238E27FC236}">
              <a16:creationId xmlns:a16="http://schemas.microsoft.com/office/drawing/2014/main" id="{C461C100-299C-4E56-A090-F311D762CB27}"/>
            </a:ext>
          </a:extLst>
        </xdr:cNvPr>
        <xdr:cNvCxnSpPr/>
      </xdr:nvCxnSpPr>
      <xdr:spPr>
        <a:xfrm>
          <a:off x="13144500" y="17558384"/>
          <a:ext cx="79756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139700</xdr:rowOff>
    </xdr:from>
    <xdr:to>
      <xdr:col>72</xdr:col>
      <xdr:colOff>38100</xdr:colOff>
      <xdr:row>102</xdr:row>
      <xdr:rowOff>69850</xdr:rowOff>
    </xdr:to>
    <xdr:sp macro="" textlink="">
      <xdr:nvSpPr>
        <xdr:cNvPr id="887" name="楕円 886">
          <a:extLst>
            <a:ext uri="{FF2B5EF4-FFF2-40B4-BE49-F238E27FC236}">
              <a16:creationId xmlns:a16="http://schemas.microsoft.com/office/drawing/2014/main" id="{29AA4B28-9D91-421C-861A-58019ACB3B57}"/>
            </a:ext>
          </a:extLst>
        </xdr:cNvPr>
        <xdr:cNvSpPr/>
      </xdr:nvSpPr>
      <xdr:spPr>
        <a:xfrm>
          <a:off x="12303760" y="17452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19050</xdr:rowOff>
    </xdr:from>
    <xdr:to>
      <xdr:col>76</xdr:col>
      <xdr:colOff>114300</xdr:colOff>
      <xdr:row>102</xdr:row>
      <xdr:rowOff>72389</xdr:rowOff>
    </xdr:to>
    <xdr:cxnSp macro="">
      <xdr:nvCxnSpPr>
        <xdr:cNvPr id="888" name="直線コネクタ 887">
          <a:extLst>
            <a:ext uri="{FF2B5EF4-FFF2-40B4-BE49-F238E27FC236}">
              <a16:creationId xmlns:a16="http://schemas.microsoft.com/office/drawing/2014/main" id="{DA706445-4ABA-4AD7-979F-8137BE684D36}"/>
            </a:ext>
          </a:extLst>
        </xdr:cNvPr>
        <xdr:cNvCxnSpPr/>
      </xdr:nvCxnSpPr>
      <xdr:spPr>
        <a:xfrm>
          <a:off x="12346940" y="17503140"/>
          <a:ext cx="79756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19686</xdr:rowOff>
    </xdr:from>
    <xdr:to>
      <xdr:col>67</xdr:col>
      <xdr:colOff>101600</xdr:colOff>
      <xdr:row>104</xdr:row>
      <xdr:rowOff>121286</xdr:rowOff>
    </xdr:to>
    <xdr:sp macro="" textlink="">
      <xdr:nvSpPr>
        <xdr:cNvPr id="889" name="楕円 888">
          <a:extLst>
            <a:ext uri="{FF2B5EF4-FFF2-40B4-BE49-F238E27FC236}">
              <a16:creationId xmlns:a16="http://schemas.microsoft.com/office/drawing/2014/main" id="{3FD97572-CF97-4747-A3A4-F288347CC964}"/>
            </a:ext>
          </a:extLst>
        </xdr:cNvPr>
        <xdr:cNvSpPr/>
      </xdr:nvSpPr>
      <xdr:spPr>
        <a:xfrm>
          <a:off x="11487150" y="178466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19050</xdr:rowOff>
    </xdr:from>
    <xdr:to>
      <xdr:col>71</xdr:col>
      <xdr:colOff>177800</xdr:colOff>
      <xdr:row>104</xdr:row>
      <xdr:rowOff>70486</xdr:rowOff>
    </xdr:to>
    <xdr:cxnSp macro="">
      <xdr:nvCxnSpPr>
        <xdr:cNvPr id="890" name="直線コネクタ 889">
          <a:extLst>
            <a:ext uri="{FF2B5EF4-FFF2-40B4-BE49-F238E27FC236}">
              <a16:creationId xmlns:a16="http://schemas.microsoft.com/office/drawing/2014/main" id="{66ECAB0B-73A7-4324-A5A8-EE694FE37225}"/>
            </a:ext>
          </a:extLst>
        </xdr:cNvPr>
        <xdr:cNvCxnSpPr/>
      </xdr:nvCxnSpPr>
      <xdr:spPr>
        <a:xfrm flipV="1">
          <a:off x="11541760" y="17503140"/>
          <a:ext cx="80518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E69BAC14-D8C2-4651-B27C-D29874021B24}"/>
            </a:ext>
          </a:extLst>
        </xdr:cNvPr>
        <xdr:cNvSpPr txBox="1"/>
      </xdr:nvSpPr>
      <xdr:spPr>
        <a:xfrm>
          <a:off x="1373823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92" name="n_2aveValue【庁舎】&#10;有形固定資産減価償却率">
          <a:extLst>
            <a:ext uri="{FF2B5EF4-FFF2-40B4-BE49-F238E27FC236}">
              <a16:creationId xmlns:a16="http://schemas.microsoft.com/office/drawing/2014/main" id="{75462E46-CD50-48DC-A32B-EF2D9359CBD9}"/>
            </a:ext>
          </a:extLst>
        </xdr:cNvPr>
        <xdr:cNvSpPr txBox="1"/>
      </xdr:nvSpPr>
      <xdr:spPr>
        <a:xfrm>
          <a:off x="12957184" y="1767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3" name="n_3aveValue【庁舎】&#10;有形固定資産減価償却率">
          <a:extLst>
            <a:ext uri="{FF2B5EF4-FFF2-40B4-BE49-F238E27FC236}">
              <a16:creationId xmlns:a16="http://schemas.microsoft.com/office/drawing/2014/main" id="{335B16B6-E898-4BC6-A169-B79BC3BED7B3}"/>
            </a:ext>
          </a:extLst>
        </xdr:cNvPr>
        <xdr:cNvSpPr txBox="1"/>
      </xdr:nvSpPr>
      <xdr:spPr>
        <a:xfrm>
          <a:off x="1217105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052FBD5F-8F2C-499A-9349-AF4C3C4CC926}"/>
            </a:ext>
          </a:extLst>
        </xdr:cNvPr>
        <xdr:cNvSpPr txBox="1"/>
      </xdr:nvSpPr>
      <xdr:spPr>
        <a:xfrm>
          <a:off x="11354444" y="1741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40022</xdr:rowOff>
    </xdr:from>
    <xdr:ext cx="405111" cy="259045"/>
    <xdr:sp macro="" textlink="">
      <xdr:nvSpPr>
        <xdr:cNvPr id="895" name="n_1mainValue【庁舎】&#10;有形固定資産減価償却率">
          <a:extLst>
            <a:ext uri="{FF2B5EF4-FFF2-40B4-BE49-F238E27FC236}">
              <a16:creationId xmlns:a16="http://schemas.microsoft.com/office/drawing/2014/main" id="{29A1FAC9-A902-4182-92AA-699E5B2C2440}"/>
            </a:ext>
          </a:extLst>
        </xdr:cNvPr>
        <xdr:cNvSpPr txBox="1"/>
      </xdr:nvSpPr>
      <xdr:spPr>
        <a:xfrm>
          <a:off x="1373823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139716</xdr:rowOff>
    </xdr:from>
    <xdr:ext cx="405111" cy="259045"/>
    <xdr:sp macro="" textlink="">
      <xdr:nvSpPr>
        <xdr:cNvPr id="896" name="n_2mainValue【庁舎】&#10;有形固定資産減価償却率">
          <a:extLst>
            <a:ext uri="{FF2B5EF4-FFF2-40B4-BE49-F238E27FC236}">
              <a16:creationId xmlns:a16="http://schemas.microsoft.com/office/drawing/2014/main" id="{37AE4F85-CE17-42EC-8788-B39D666A253E}"/>
            </a:ext>
          </a:extLst>
        </xdr:cNvPr>
        <xdr:cNvSpPr txBox="1"/>
      </xdr:nvSpPr>
      <xdr:spPr>
        <a:xfrm>
          <a:off x="12957184" y="1728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86377</xdr:rowOff>
    </xdr:from>
    <xdr:ext cx="405111" cy="259045"/>
    <xdr:sp macro="" textlink="">
      <xdr:nvSpPr>
        <xdr:cNvPr id="897" name="n_3mainValue【庁舎】&#10;有形固定資産減価償却率">
          <a:extLst>
            <a:ext uri="{FF2B5EF4-FFF2-40B4-BE49-F238E27FC236}">
              <a16:creationId xmlns:a16="http://schemas.microsoft.com/office/drawing/2014/main" id="{0B559C9B-5A7A-4E7D-A984-6B5C374729DE}"/>
            </a:ext>
          </a:extLst>
        </xdr:cNvPr>
        <xdr:cNvSpPr txBox="1"/>
      </xdr:nvSpPr>
      <xdr:spPr>
        <a:xfrm>
          <a:off x="1217105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112413</xdr:rowOff>
    </xdr:from>
    <xdr:ext cx="405111" cy="259045"/>
    <xdr:sp macro="" textlink="">
      <xdr:nvSpPr>
        <xdr:cNvPr id="898" name="n_4mainValue【庁舎】&#10;有形固定資産減価償却率">
          <a:extLst>
            <a:ext uri="{FF2B5EF4-FFF2-40B4-BE49-F238E27FC236}">
              <a16:creationId xmlns:a16="http://schemas.microsoft.com/office/drawing/2014/main" id="{603C281A-AD6E-41FF-BE2F-23BB82B160BA}"/>
            </a:ext>
          </a:extLst>
        </xdr:cNvPr>
        <xdr:cNvSpPr txBox="1"/>
      </xdr:nvSpPr>
      <xdr:spPr>
        <a:xfrm>
          <a:off x="113544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BFE684B3-7208-4BC1-847F-5170C5A606A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A62F83A9-D22A-4F10-AE31-C8C0E640419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9A2EF173-D702-440C-9D26-5A8E8BFC73D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1AD7EB82-9617-4DC8-9B47-9A6E81084D1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5036A34-0820-4AE7-A358-2FBD74458FE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667270C9-173D-4F6C-BC9D-F6E490EC898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7EAE1C40-41F1-42EC-A48E-D4F7B543BA6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C38A34FD-F8F1-4E26-BA0C-7C1285A9294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AAD4EBA5-AB07-4D4E-853D-6DE4B09B17B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A0342259-71EC-42D9-8E99-06D4CC086AF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F453EDFB-3652-4DB7-8765-3CE631331469}"/>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F8F56379-9050-4C22-B202-6E7A61C95F11}"/>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33CF840A-0313-4869-831A-44ECA7177169}"/>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DE359DE2-0C7E-4F4E-8D70-8FE9327C17F9}"/>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C09CA954-5D2D-4C91-83DB-DC4919CEDAF9}"/>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C17CB175-7C42-49AB-B094-0C513AC5FAD5}"/>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2B4D6175-5137-4B31-A47E-C279B5CE0060}"/>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9E9D51F2-66A8-4B0C-938E-FC321E472906}"/>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890A72B-66BA-4E34-8A1F-CC346F441E0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A016766F-B2A6-4A26-8608-A76081F12C1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B8C651E1-5857-4ADD-858F-6E592DE6C97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45BE1144-956E-4017-B724-A2FA4206C37B}"/>
            </a:ext>
          </a:extLst>
        </xdr:cNvPr>
        <xdr:cNvCxnSpPr/>
      </xdr:nvCxnSpPr>
      <xdr:spPr>
        <a:xfrm flipV="1">
          <a:off x="19947254" y="17202149"/>
          <a:ext cx="0" cy="123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A2D4FC18-A187-4151-8652-BFD79BDC1A63}"/>
            </a:ext>
          </a:extLst>
        </xdr:cNvPr>
        <xdr:cNvSpPr txBox="1"/>
      </xdr:nvSpPr>
      <xdr:spPr>
        <a:xfrm>
          <a:off x="19985990"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BA9CF654-7BD7-4574-B754-B106FD4FD558}"/>
            </a:ext>
          </a:extLst>
        </xdr:cNvPr>
        <xdr:cNvCxnSpPr/>
      </xdr:nvCxnSpPr>
      <xdr:spPr>
        <a:xfrm>
          <a:off x="19885660" y="1843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2535D79F-20B7-4290-9765-77A9A767F017}"/>
            </a:ext>
          </a:extLst>
        </xdr:cNvPr>
        <xdr:cNvSpPr txBox="1"/>
      </xdr:nvSpPr>
      <xdr:spPr>
        <a:xfrm>
          <a:off x="1998599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1E943C7B-D609-4FDE-B739-148AB9AB27B6}"/>
            </a:ext>
          </a:extLst>
        </xdr:cNvPr>
        <xdr:cNvCxnSpPr/>
      </xdr:nvCxnSpPr>
      <xdr:spPr>
        <a:xfrm>
          <a:off x="1988566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A4161E3C-3A42-4AAF-9E88-F0123E39306B}"/>
            </a:ext>
          </a:extLst>
        </xdr:cNvPr>
        <xdr:cNvSpPr txBox="1"/>
      </xdr:nvSpPr>
      <xdr:spPr>
        <a:xfrm>
          <a:off x="1998599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91332281-CAC2-49C0-9B91-A336D783C6D0}"/>
            </a:ext>
          </a:extLst>
        </xdr:cNvPr>
        <xdr:cNvSpPr/>
      </xdr:nvSpPr>
      <xdr:spPr>
        <a:xfrm>
          <a:off x="19904710" y="17846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16D06285-D282-42DD-9D42-74D6F7F3204E}"/>
            </a:ext>
          </a:extLst>
        </xdr:cNvPr>
        <xdr:cNvSpPr/>
      </xdr:nvSpPr>
      <xdr:spPr>
        <a:xfrm>
          <a:off x="19161760" y="1792630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F3565ACF-99B0-47F7-84BA-DBD7C1FDB3C8}"/>
            </a:ext>
          </a:extLst>
        </xdr:cNvPr>
        <xdr:cNvSpPr/>
      </xdr:nvSpPr>
      <xdr:spPr>
        <a:xfrm>
          <a:off x="18345150" y="179087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199E9A4C-A4F5-4878-9387-EA35F7F8C89B}"/>
            </a:ext>
          </a:extLst>
        </xdr:cNvPr>
        <xdr:cNvSpPr/>
      </xdr:nvSpPr>
      <xdr:spPr>
        <a:xfrm>
          <a:off x="17547590" y="179278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CEA2BFE1-9E51-4A24-B70B-7DD593D49307}"/>
            </a:ext>
          </a:extLst>
        </xdr:cNvPr>
        <xdr:cNvSpPr/>
      </xdr:nvSpPr>
      <xdr:spPr>
        <a:xfrm>
          <a:off x="167614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26F048B-067F-42B2-9F09-FDBF21854EA1}"/>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583B44E-5330-4859-96F0-456B791366D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63349626-BF30-4226-9B63-689EE6ED89B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CBDE5D8-9F5B-4915-A8FE-0DAD51B1305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E2CC9F9-273C-42DC-8C59-7A1F2860F2A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36" name="楕円 935">
          <a:extLst>
            <a:ext uri="{FF2B5EF4-FFF2-40B4-BE49-F238E27FC236}">
              <a16:creationId xmlns:a16="http://schemas.microsoft.com/office/drawing/2014/main" id="{7BD2C484-863F-403D-A479-1B7B277037D3}"/>
            </a:ext>
          </a:extLst>
        </xdr:cNvPr>
        <xdr:cNvSpPr/>
      </xdr:nvSpPr>
      <xdr:spPr>
        <a:xfrm>
          <a:off x="1990471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937" name="【庁舎】&#10;一人当たり面積該当値テキスト">
          <a:extLst>
            <a:ext uri="{FF2B5EF4-FFF2-40B4-BE49-F238E27FC236}">
              <a16:creationId xmlns:a16="http://schemas.microsoft.com/office/drawing/2014/main" id="{6D782F8D-E163-46EE-9CD4-8E9D88671A9F}"/>
            </a:ext>
          </a:extLst>
        </xdr:cNvPr>
        <xdr:cNvSpPr txBox="1"/>
      </xdr:nvSpPr>
      <xdr:spPr>
        <a:xfrm>
          <a:off x="19985990"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75692</xdr:rowOff>
    </xdr:from>
    <xdr:to>
      <xdr:col>112</xdr:col>
      <xdr:colOff>38100</xdr:colOff>
      <xdr:row>106</xdr:row>
      <xdr:rowOff>5842</xdr:rowOff>
    </xdr:to>
    <xdr:sp macro="" textlink="">
      <xdr:nvSpPr>
        <xdr:cNvPr id="938" name="楕円 937">
          <a:extLst>
            <a:ext uri="{FF2B5EF4-FFF2-40B4-BE49-F238E27FC236}">
              <a16:creationId xmlns:a16="http://schemas.microsoft.com/office/drawing/2014/main" id="{6E169BC9-1DAD-4D14-8B8A-25B2EE6C6E23}"/>
            </a:ext>
          </a:extLst>
        </xdr:cNvPr>
        <xdr:cNvSpPr/>
      </xdr:nvSpPr>
      <xdr:spPr>
        <a:xfrm>
          <a:off x="19161760" y="180779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126492</xdr:rowOff>
    </xdr:from>
    <xdr:to>
      <xdr:col>116</xdr:col>
      <xdr:colOff>63500</xdr:colOff>
      <xdr:row>106</xdr:row>
      <xdr:rowOff>30480</xdr:rowOff>
    </xdr:to>
    <xdr:cxnSp macro="">
      <xdr:nvCxnSpPr>
        <xdr:cNvPr id="939" name="直線コネクタ 938">
          <a:extLst>
            <a:ext uri="{FF2B5EF4-FFF2-40B4-BE49-F238E27FC236}">
              <a16:creationId xmlns:a16="http://schemas.microsoft.com/office/drawing/2014/main" id="{A36337A8-76C9-46DB-99E0-D75B1FA155A0}"/>
            </a:ext>
          </a:extLst>
        </xdr:cNvPr>
        <xdr:cNvCxnSpPr/>
      </xdr:nvCxnSpPr>
      <xdr:spPr>
        <a:xfrm>
          <a:off x="19204940" y="18132552"/>
          <a:ext cx="74295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40" name="楕円 939">
          <a:extLst>
            <a:ext uri="{FF2B5EF4-FFF2-40B4-BE49-F238E27FC236}">
              <a16:creationId xmlns:a16="http://schemas.microsoft.com/office/drawing/2014/main" id="{57118A44-D17B-46E7-9651-5817F53B3A53}"/>
            </a:ext>
          </a:extLst>
        </xdr:cNvPr>
        <xdr:cNvSpPr/>
      </xdr:nvSpPr>
      <xdr:spPr>
        <a:xfrm>
          <a:off x="18345150" y="181762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126492</xdr:rowOff>
    </xdr:from>
    <xdr:to>
      <xdr:col>111</xdr:col>
      <xdr:colOff>177800</xdr:colOff>
      <xdr:row>106</xdr:row>
      <xdr:rowOff>53339</xdr:rowOff>
    </xdr:to>
    <xdr:cxnSp macro="">
      <xdr:nvCxnSpPr>
        <xdr:cNvPr id="941" name="直線コネクタ 940">
          <a:extLst>
            <a:ext uri="{FF2B5EF4-FFF2-40B4-BE49-F238E27FC236}">
              <a16:creationId xmlns:a16="http://schemas.microsoft.com/office/drawing/2014/main" id="{738E2212-DF98-4480-9B76-CE30E4805102}"/>
            </a:ext>
          </a:extLst>
        </xdr:cNvPr>
        <xdr:cNvCxnSpPr/>
      </xdr:nvCxnSpPr>
      <xdr:spPr>
        <a:xfrm flipV="1">
          <a:off x="18399760" y="18132552"/>
          <a:ext cx="80518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xdr:rowOff>
    </xdr:from>
    <xdr:to>
      <xdr:col>102</xdr:col>
      <xdr:colOff>165100</xdr:colOff>
      <xdr:row>106</xdr:row>
      <xdr:rowOff>106426</xdr:rowOff>
    </xdr:to>
    <xdr:sp macro="" textlink="">
      <xdr:nvSpPr>
        <xdr:cNvPr id="942" name="楕円 941">
          <a:extLst>
            <a:ext uri="{FF2B5EF4-FFF2-40B4-BE49-F238E27FC236}">
              <a16:creationId xmlns:a16="http://schemas.microsoft.com/office/drawing/2014/main" id="{705D5061-D580-4F27-89E3-CA011FBE8909}"/>
            </a:ext>
          </a:extLst>
        </xdr:cNvPr>
        <xdr:cNvSpPr/>
      </xdr:nvSpPr>
      <xdr:spPr>
        <a:xfrm>
          <a:off x="17547590" y="1818043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55626</xdr:rowOff>
    </xdr:to>
    <xdr:cxnSp macro="">
      <xdr:nvCxnSpPr>
        <xdr:cNvPr id="943" name="直線コネクタ 942">
          <a:extLst>
            <a:ext uri="{FF2B5EF4-FFF2-40B4-BE49-F238E27FC236}">
              <a16:creationId xmlns:a16="http://schemas.microsoft.com/office/drawing/2014/main" id="{EFDCAC1C-733D-4967-9A31-C3BAF6B1642B}"/>
            </a:ext>
          </a:extLst>
        </xdr:cNvPr>
        <xdr:cNvCxnSpPr/>
      </xdr:nvCxnSpPr>
      <xdr:spPr>
        <a:xfrm flipV="1">
          <a:off x="17602200" y="18230849"/>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xdr:rowOff>
    </xdr:from>
    <xdr:to>
      <xdr:col>98</xdr:col>
      <xdr:colOff>38100</xdr:colOff>
      <xdr:row>106</xdr:row>
      <xdr:rowOff>110998</xdr:rowOff>
    </xdr:to>
    <xdr:sp macro="" textlink="">
      <xdr:nvSpPr>
        <xdr:cNvPr id="944" name="楕円 943">
          <a:extLst>
            <a:ext uri="{FF2B5EF4-FFF2-40B4-BE49-F238E27FC236}">
              <a16:creationId xmlns:a16="http://schemas.microsoft.com/office/drawing/2014/main" id="{087A57E7-95CA-48D7-BFB0-83501BDA46D0}"/>
            </a:ext>
          </a:extLst>
        </xdr:cNvPr>
        <xdr:cNvSpPr/>
      </xdr:nvSpPr>
      <xdr:spPr>
        <a:xfrm>
          <a:off x="16761460" y="181850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55626</xdr:rowOff>
    </xdr:from>
    <xdr:to>
      <xdr:col>102</xdr:col>
      <xdr:colOff>114300</xdr:colOff>
      <xdr:row>106</xdr:row>
      <xdr:rowOff>60198</xdr:rowOff>
    </xdr:to>
    <xdr:cxnSp macro="">
      <xdr:nvCxnSpPr>
        <xdr:cNvPr id="945" name="直線コネクタ 944">
          <a:extLst>
            <a:ext uri="{FF2B5EF4-FFF2-40B4-BE49-F238E27FC236}">
              <a16:creationId xmlns:a16="http://schemas.microsoft.com/office/drawing/2014/main" id="{6453CCAB-6CDD-4D47-9DAC-8B4C0D286E48}"/>
            </a:ext>
          </a:extLst>
        </xdr:cNvPr>
        <xdr:cNvCxnSpPr/>
      </xdr:nvCxnSpPr>
      <xdr:spPr>
        <a:xfrm flipV="1">
          <a:off x="16804640" y="1823313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6" name="n_1aveValue【庁舎】&#10;一人当たり面積">
          <a:extLst>
            <a:ext uri="{FF2B5EF4-FFF2-40B4-BE49-F238E27FC236}">
              <a16:creationId xmlns:a16="http://schemas.microsoft.com/office/drawing/2014/main" id="{9D0FF0F8-9CD1-4A5F-BB78-A2210D4A364A}"/>
            </a:ext>
          </a:extLst>
        </xdr:cNvPr>
        <xdr:cNvSpPr txBox="1"/>
      </xdr:nvSpPr>
      <xdr:spPr>
        <a:xfrm>
          <a:off x="18982132"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a:extLst>
            <a:ext uri="{FF2B5EF4-FFF2-40B4-BE49-F238E27FC236}">
              <a16:creationId xmlns:a16="http://schemas.microsoft.com/office/drawing/2014/main" id="{56BB45F7-3176-47E8-A8B5-5A409464553A}"/>
            </a:ext>
          </a:extLst>
        </xdr:cNvPr>
        <xdr:cNvSpPr txBox="1"/>
      </xdr:nvSpPr>
      <xdr:spPr>
        <a:xfrm>
          <a:off x="18182032"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a:extLst>
            <a:ext uri="{FF2B5EF4-FFF2-40B4-BE49-F238E27FC236}">
              <a16:creationId xmlns:a16="http://schemas.microsoft.com/office/drawing/2014/main" id="{14E3B941-AD69-4878-B5E7-810DD7E7F08E}"/>
            </a:ext>
          </a:extLst>
        </xdr:cNvPr>
        <xdr:cNvSpPr txBox="1"/>
      </xdr:nvSpPr>
      <xdr:spPr>
        <a:xfrm>
          <a:off x="17384472" y="177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a:extLst>
            <a:ext uri="{FF2B5EF4-FFF2-40B4-BE49-F238E27FC236}">
              <a16:creationId xmlns:a16="http://schemas.microsoft.com/office/drawing/2014/main" id="{61133888-0E02-4134-9EFB-0F215B980733}"/>
            </a:ext>
          </a:extLst>
        </xdr:cNvPr>
        <xdr:cNvSpPr txBox="1"/>
      </xdr:nvSpPr>
      <xdr:spPr>
        <a:xfrm>
          <a:off x="16588817" y="177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168419</xdr:rowOff>
    </xdr:from>
    <xdr:ext cx="469744" cy="259045"/>
    <xdr:sp macro="" textlink="">
      <xdr:nvSpPr>
        <xdr:cNvPr id="950" name="n_1mainValue【庁舎】&#10;一人当たり面積">
          <a:extLst>
            <a:ext uri="{FF2B5EF4-FFF2-40B4-BE49-F238E27FC236}">
              <a16:creationId xmlns:a16="http://schemas.microsoft.com/office/drawing/2014/main" id="{8B281C3A-C928-4A12-A6ED-E036426CD5B9}"/>
            </a:ext>
          </a:extLst>
        </xdr:cNvPr>
        <xdr:cNvSpPr txBox="1"/>
      </xdr:nvSpPr>
      <xdr:spPr>
        <a:xfrm>
          <a:off x="18982132" y="1817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51" name="n_2mainValue【庁舎】&#10;一人当たり面積">
          <a:extLst>
            <a:ext uri="{FF2B5EF4-FFF2-40B4-BE49-F238E27FC236}">
              <a16:creationId xmlns:a16="http://schemas.microsoft.com/office/drawing/2014/main" id="{E3DC6B31-AF59-478E-AD4C-9E704A4EA3BD}"/>
            </a:ext>
          </a:extLst>
        </xdr:cNvPr>
        <xdr:cNvSpPr txBox="1"/>
      </xdr:nvSpPr>
      <xdr:spPr>
        <a:xfrm>
          <a:off x="18182032" y="1826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97553</xdr:rowOff>
    </xdr:from>
    <xdr:ext cx="469744" cy="259045"/>
    <xdr:sp macro="" textlink="">
      <xdr:nvSpPr>
        <xdr:cNvPr id="952" name="n_3mainValue【庁舎】&#10;一人当たり面積">
          <a:extLst>
            <a:ext uri="{FF2B5EF4-FFF2-40B4-BE49-F238E27FC236}">
              <a16:creationId xmlns:a16="http://schemas.microsoft.com/office/drawing/2014/main" id="{3C1D9033-A6A1-47E8-A63E-BB773570EE59}"/>
            </a:ext>
          </a:extLst>
        </xdr:cNvPr>
        <xdr:cNvSpPr txBox="1"/>
      </xdr:nvSpPr>
      <xdr:spPr>
        <a:xfrm>
          <a:off x="17384472" y="182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102125</xdr:rowOff>
    </xdr:from>
    <xdr:ext cx="469744" cy="259045"/>
    <xdr:sp macro="" textlink="">
      <xdr:nvSpPr>
        <xdr:cNvPr id="953" name="n_4mainValue【庁舎】&#10;一人当たり面積">
          <a:extLst>
            <a:ext uri="{FF2B5EF4-FFF2-40B4-BE49-F238E27FC236}">
              <a16:creationId xmlns:a16="http://schemas.microsoft.com/office/drawing/2014/main" id="{16DB10B8-8A1D-4909-83EF-89C4D92EEB49}"/>
            </a:ext>
          </a:extLst>
        </xdr:cNvPr>
        <xdr:cNvSpPr txBox="1"/>
      </xdr:nvSpPr>
      <xdr:spPr>
        <a:xfrm>
          <a:off x="16588817" y="182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A574E331-DC48-4C9B-9BBB-64711352F0C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89575BA2-CCCD-4098-AE6B-D28FCA35EE0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1AF835B2-77EA-4594-8D3C-7BA410F5536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年度の数値では、半数以上の項目において、類似団体内平均値より高い有形固定資産減価償却率となっている。</a:t>
          </a:r>
        </a:p>
        <a:p>
          <a:r>
            <a:rPr kumimoji="1" lang="ja-JP" altLang="en-US" sz="1300">
              <a:latin typeface="ＭＳ Ｐゴシック" panose="020B0600070205080204" pitchFamily="50" charset="-128"/>
              <a:ea typeface="ＭＳ Ｐゴシック" panose="020B0600070205080204" pitchFamily="50" charset="-128"/>
            </a:rPr>
            <a:t>庁舎においては平成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年度数値では類似団体内平均値より大幅に高い数値となっていたが、平成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年度に増改築等が完了したため、類似団体内平均値と比較して低い数値となったが、その後増加傾向に転じ、令和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年度では類似団体と比較し大幅に上回っている。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分母である</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基準財政需要額は、</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臨時財政対策債償還基金費、臨時財政対策費等</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の増加により前年度比で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394,843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固定資産税、たばこ税、法人事業税交付金等が</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が、市民税、地方消費税交付金、地方揮発油譲与税、自動車重量譲与税等が減少した</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ため、前年度比で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177,431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財政力指数は、単年度で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となった。一方で、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ヶ年平均（</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R1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R3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）は前年度（</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ポイント下回り</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0.50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39</xdr:row>
      <xdr:rowOff>57150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1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経常経費充当一般財源は、物件費、公債費等が減少した一方、人件費、維持補修費、扶助費、補助費等が増加し、前年度比で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119,895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また、経常一般財源は、地方交付税、地方消費税交付金等が増加したため、前年度比で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811,919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4.2</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臨時財政対策債発行額においては、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221,557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23.0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％）の増加であったため、経常一般財源に臨時財政対策債を加えた財源は前年度比で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1,033,476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％）増加となり、経常収支比率は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161607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96855"/>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62</xdr:row>
      <xdr:rowOff>26353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2005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122872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562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122872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84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75582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110807</xdr:rowOff>
    </xdr:from>
    <xdr:to>
      <xdr:col>19</xdr:col>
      <xdr:colOff>184150</xdr:colOff>
      <xdr:row>62</xdr:row>
      <xdr:rowOff>40957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51134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年度の決算値と比較すると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8,960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円の増加となったが、これは新型コロナウイルス対策による事業費増加が主な要因である。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類似団体と比較し、下回っている状況が続いている。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139461</xdr:rowOff>
    </xdr:from>
    <xdr:to>
      <xdr:col>23</xdr:col>
      <xdr:colOff>133350</xdr:colOff>
      <xdr:row>83</xdr:row>
      <xdr:rowOff>40080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8361"/>
          <a:ext cx="838200" cy="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49352</xdr:rowOff>
    </xdr:from>
    <xdr:to>
      <xdr:col>19</xdr:col>
      <xdr:colOff>133350</xdr:colOff>
      <xdr:row>82</xdr:row>
      <xdr:rowOff>139461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8252"/>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42250</xdr:rowOff>
    </xdr:from>
    <xdr:to>
      <xdr:col>15</xdr:col>
      <xdr:colOff>82550</xdr:colOff>
      <xdr:row>82</xdr:row>
      <xdr:rowOff>49352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115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20211</xdr:rowOff>
    </xdr:from>
    <xdr:to>
      <xdr:col>11</xdr:col>
      <xdr:colOff>31750</xdr:colOff>
      <xdr:row>82</xdr:row>
      <xdr:rowOff>42250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9111"/>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160730</xdr:rowOff>
    </xdr:from>
    <xdr:to>
      <xdr:col>23</xdr:col>
      <xdr:colOff>184150</xdr:colOff>
      <xdr:row>83</xdr:row>
      <xdr:rowOff>90880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88661</xdr:rowOff>
    </xdr:from>
    <xdr:to>
      <xdr:col>19</xdr:col>
      <xdr:colOff>184150</xdr:colOff>
      <xdr:row>83</xdr:row>
      <xdr:rowOff>18811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28988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170002</xdr:rowOff>
    </xdr:from>
    <xdr:to>
      <xdr:col>15</xdr:col>
      <xdr:colOff>133350</xdr:colOff>
      <xdr:row>82</xdr:row>
      <xdr:rowOff>100152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162900</xdr:rowOff>
    </xdr:from>
    <xdr:to>
      <xdr:col>11</xdr:col>
      <xdr:colOff>82550</xdr:colOff>
      <xdr:row>82</xdr:row>
      <xdr:rowOff>93050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103227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140861</xdr:rowOff>
    </xdr:from>
    <xdr:to>
      <xdr:col>7</xdr:col>
      <xdr:colOff>31750</xdr:colOff>
      <xdr:row>82</xdr:row>
      <xdr:rowOff>71011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81188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ラスパイレス指数は、継続的に全国市平均を上回り、類似団体内でも高い数値となっている。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人口千人当たりの職員数は、県平均とほぼ同水準にある。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本市では、平成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15966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4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11370</xdr:rowOff>
    </xdr:from>
    <xdr:to>
      <xdr:col>77</xdr:col>
      <xdr:colOff>44450</xdr:colOff>
      <xdr:row>61</xdr:row>
      <xdr:rowOff>15966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982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170180</xdr:rowOff>
    </xdr:from>
    <xdr:to>
      <xdr:col>72</xdr:col>
      <xdr:colOff>203200</xdr:colOff>
      <xdr:row>61</xdr:row>
      <xdr:rowOff>11370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571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170180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4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76943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132020</xdr:rowOff>
    </xdr:from>
    <xdr:to>
      <xdr:col>73</xdr:col>
      <xdr:colOff>44450</xdr:colOff>
      <xdr:row>61</xdr:row>
      <xdr:rowOff>62170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72347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実質公債費比率は、災害復旧費等の元利償還金等に係る基準財政需要額算入額が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225,362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6.2</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％）減少したが、繰上償還の効果などもあり、前年度比と同水準にある。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4.3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ポイント低い状況であるが、要因としては、交付税算入率の高い起債割合が高いことが挙げられる。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161572</xdr:rowOff>
    </xdr:from>
    <xdr:to>
      <xdr:col>81</xdr:col>
      <xdr:colOff>44450</xdr:colOff>
      <xdr:row>38</xdr:row>
      <xdr:rowOff>161572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7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161572</xdr:rowOff>
    </xdr:from>
    <xdr:to>
      <xdr:col>77</xdr:col>
      <xdr:colOff>44450</xdr:colOff>
      <xdr:row>39</xdr:row>
      <xdr:rowOff>70555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7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83961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5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83961</xdr:rowOff>
    </xdr:from>
    <xdr:to>
      <xdr:col>68</xdr:col>
      <xdr:colOff>152400</xdr:colOff>
      <xdr:row>39</xdr:row>
      <xdr:rowOff>124178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7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110772</xdr:rowOff>
    </xdr:from>
    <xdr:to>
      <xdr:col>81</xdr:col>
      <xdr:colOff>95250</xdr:colOff>
      <xdr:row>39</xdr:row>
      <xdr:rowOff>40922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127299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110772</xdr:rowOff>
    </xdr:from>
    <xdr:to>
      <xdr:col>77</xdr:col>
      <xdr:colOff>95250</xdr:colOff>
      <xdr:row>39</xdr:row>
      <xdr:rowOff>40922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51099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33161</xdr:rowOff>
    </xdr:from>
    <xdr:to>
      <xdr:col>68</xdr:col>
      <xdr:colOff>203200</xdr:colOff>
      <xdr:row>39</xdr:row>
      <xdr:rowOff>134761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144938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73378</xdr:rowOff>
    </xdr:from>
    <xdr:to>
      <xdr:col>64</xdr:col>
      <xdr:colOff>152400</xdr:colOff>
      <xdr:row>40</xdr:row>
      <xdr:rowOff>3528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将来負担比率は、前年度比で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5.4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ポイント減少し、前年度と同様にマイナス数値となり、類似団体との比較では大幅に下回った数値となった。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減少した理由としては、地方債の発行額の減少や繰上償還等の影響により将来負担額が前年度比で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1,433,067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％）減少したこと、充当可能基金が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1,416,576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8.8</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％）増加したことなどがあげられる。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分母となる経常一般財源は、地方交付税及び臨時財政対策債等の増により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1,033,476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増加し、分子となる経常経費充当一般財源についても、定期昇給や会計年度任用職員の増員により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204,757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3.9%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）の増となったが、経常一般財源の増加による影響が大きく、全体的には前年度と比較し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163576</xdr:rowOff>
    </xdr:from>
    <xdr:to>
      <xdr:col>24</xdr:col>
      <xdr:colOff>25400</xdr:colOff>
      <xdr:row>39</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78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112776</xdr:rowOff>
    </xdr:from>
    <xdr:to>
      <xdr:col>24</xdr:col>
      <xdr:colOff>76200</xdr:colOff>
      <xdr:row>39</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分子となる経常経費充当一般財源は、健診事業等の影響により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200,404</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6.0</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％）減少し、分母となる経常一般財源は、地方交付税及び臨時財政対策債等が増加した結果、物件費に係る経常収支比率は、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53522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60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20</xdr:row>
      <xdr:rowOff>132443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110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20</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6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20</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6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81643</xdr:rowOff>
    </xdr:from>
    <xdr:to>
      <xdr:col>74</xdr:col>
      <xdr:colOff>31750</xdr:colOff>
      <xdr:row>21</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168020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分子となる経常経費充当一般財源は、子ども医療費助成事業等の影響により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36,437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千円増加し、分母となる経常一般財源は、地方交付税及び臨時財政対策債等が増加した結果、扶助費に係る経常収支比率は、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40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49276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68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56</xdr:row>
      <xdr:rowOff>49276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56</xdr:row>
      <xdr:rowOff>21844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6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32275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6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169926</xdr:rowOff>
    </xdr:from>
    <xdr:to>
      <xdr:col>15</xdr:col>
      <xdr:colOff>149225</xdr:colOff>
      <xdr:row>56</xdr:row>
      <xdr:rowOff>100076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分子となる経常経費充当一般財源は、前年度とほぼ同水準となり、分母となる経常一般財源は、地方交付税及び臨時財政対策債等が増加した結果、その他に係る経常収支比率は、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151493</xdr:rowOff>
    </xdr:from>
    <xdr:to>
      <xdr:col>78</xdr:col>
      <xdr:colOff>69850</xdr:colOff>
      <xdr:row>54</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57</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87328"/>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20865</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100693</xdr:rowOff>
    </xdr:from>
    <xdr:to>
      <xdr:col>78</xdr:col>
      <xdr:colOff>120650</xdr:colOff>
      <xdr:row>54</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41020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141515</xdr:rowOff>
    </xdr:from>
    <xdr:to>
      <xdr:col>69</xdr:col>
      <xdr:colOff>142875</xdr:colOff>
      <xdr:row>57</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分子となる経常経費充当一般財源は、地域おこし協力隊支援事業等の影響により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79,831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4.9</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％）増加し、分母となる経常一般財源は、地方交付税及び臨時財政対策債等が増加した結果、補助費等に係る経常収支比率は、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132715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9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132715</xdr:rowOff>
    </xdr:from>
    <xdr:to>
      <xdr:col>78</xdr:col>
      <xdr:colOff>69850</xdr:colOff>
      <xdr:row>36</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04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477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52705</xdr:rowOff>
    </xdr:from>
    <xdr:to>
      <xdr:col>69</xdr:col>
      <xdr:colOff>92075</xdr:colOff>
      <xdr:row>36</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49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81915</xdr:rowOff>
    </xdr:from>
    <xdr:to>
      <xdr:col>78</xdr:col>
      <xdr:colOff>120650</xdr:colOff>
      <xdr:row>37</xdr:row>
      <xdr:rowOff>12065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22242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87630</xdr:rowOff>
    </xdr:from>
    <xdr:to>
      <xdr:col>74</xdr:col>
      <xdr:colOff>31750</xdr:colOff>
      <xdr:row>37</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136542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xdr:rowOff>
    </xdr:from>
    <xdr:to>
      <xdr:col>65</xdr:col>
      <xdr:colOff>53975</xdr:colOff>
      <xdr:row>36</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113682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分子となる経常経費充当一般財源は、合併特例債等の市債償還金が減少し、分母となる経常一般財源は、地方交付税及び臨時財政対策債等が増加した結果、公債費に係る経常収支比率は、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140607</xdr:rowOff>
    </xdr:from>
    <xdr:to>
      <xdr:col>24</xdr:col>
      <xdr:colOff>25400</xdr:colOff>
      <xdr:row>76</xdr:row>
      <xdr:rowOff>78014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99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77</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37193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89807</xdr:rowOff>
    </xdr:from>
    <xdr:to>
      <xdr:col>24</xdr:col>
      <xdr:colOff>76200</xdr:colOff>
      <xdr:row>76</xdr:row>
      <xdr:rowOff>19957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106334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公債費以外の経常収支比率については、すべての項目において減少し、前年度と比較し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ポイントの減少となった。県平均、類似団体との比較では、引き続き低い水準にある。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77</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97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5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69898</xdr:rowOff>
    </xdr:from>
    <xdr:to>
      <xdr:col>29</xdr:col>
      <xdr:colOff>127000</xdr:colOff>
      <xdr:row>17</xdr:row>
      <xdr:rowOff>78327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2173"/>
          <a:ext cx="647700" cy="8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78327</xdr:rowOff>
    </xdr:from>
    <xdr:to>
      <xdr:col>26</xdr:col>
      <xdr:colOff>50800</xdr:colOff>
      <xdr:row>17</xdr:row>
      <xdr:rowOff>121075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0602"/>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121075</xdr:rowOff>
    </xdr:from>
    <xdr:to>
      <xdr:col>22</xdr:col>
      <xdr:colOff>114300</xdr:colOff>
      <xdr:row>17</xdr:row>
      <xdr:rowOff>140749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3350"/>
          <a:ext cx="698500" cy="19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140749</xdr:rowOff>
    </xdr:from>
    <xdr:to>
      <xdr:col>18</xdr:col>
      <xdr:colOff>177800</xdr:colOff>
      <xdr:row>17</xdr:row>
      <xdr:rowOff>142007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03024"/>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19098</xdr:rowOff>
    </xdr:from>
    <xdr:to>
      <xdr:col>29</xdr:col>
      <xdr:colOff>177800</xdr:colOff>
      <xdr:row>17</xdr:row>
      <xdr:rowOff>120698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162625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27527</xdr:rowOff>
    </xdr:from>
    <xdr:to>
      <xdr:col>26</xdr:col>
      <xdr:colOff>101600</xdr:colOff>
      <xdr:row>17</xdr:row>
      <xdr:rowOff>129127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8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113904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7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70275</xdr:rowOff>
    </xdr:from>
    <xdr:to>
      <xdr:col>22</xdr:col>
      <xdr:colOff>165100</xdr:colOff>
      <xdr:row>18</xdr:row>
      <xdr:rowOff>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89949</xdr:rowOff>
    </xdr:from>
    <xdr:to>
      <xdr:col>19</xdr:col>
      <xdr:colOff>38100</xdr:colOff>
      <xdr:row>18</xdr:row>
      <xdr:rowOff>20099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91207</xdr:rowOff>
    </xdr:from>
    <xdr:to>
      <xdr:col>15</xdr:col>
      <xdr:colOff>101600</xdr:colOff>
      <xdr:row>18</xdr:row>
      <xdr:rowOff>21357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6134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165307</xdr:rowOff>
    </xdr:from>
    <xdr:to>
      <xdr:col>29</xdr:col>
      <xdr:colOff>127000</xdr:colOff>
      <xdr:row>37</xdr:row>
      <xdr:rowOff>274578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90007"/>
          <a:ext cx="6477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199270</xdr:rowOff>
    </xdr:from>
    <xdr:to>
      <xdr:col>26</xdr:col>
      <xdr:colOff>50800</xdr:colOff>
      <xdr:row>37</xdr:row>
      <xdr:rowOff>274578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23970"/>
          <a:ext cx="698500" cy="7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191890</xdr:rowOff>
    </xdr:from>
    <xdr:to>
      <xdr:col>22</xdr:col>
      <xdr:colOff>114300</xdr:colOff>
      <xdr:row>37</xdr:row>
      <xdr:rowOff>199270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31659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168083</xdr:rowOff>
    </xdr:from>
    <xdr:to>
      <xdr:col>18</xdr:col>
      <xdr:colOff>177800</xdr:colOff>
      <xdr:row>37</xdr:row>
      <xdr:rowOff>191890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292783"/>
          <a:ext cx="698500" cy="2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114507</xdr:rowOff>
    </xdr:from>
    <xdr:to>
      <xdr:col>29</xdr:col>
      <xdr:colOff>177800</xdr:colOff>
      <xdr:row>37</xdr:row>
      <xdr:rowOff>216107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3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86584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223778</xdr:rowOff>
    </xdr:from>
    <xdr:to>
      <xdr:col>26</xdr:col>
      <xdr:colOff>101600</xdr:colOff>
      <xdr:row>37</xdr:row>
      <xdr:rowOff>325378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310155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3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148470</xdr:rowOff>
    </xdr:from>
    <xdr:to>
      <xdr:col>22</xdr:col>
      <xdr:colOff>165100</xdr:colOff>
      <xdr:row>37</xdr:row>
      <xdr:rowOff>250070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7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234847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5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141090</xdr:rowOff>
    </xdr:from>
    <xdr:to>
      <xdr:col>19</xdr:col>
      <xdr:colOff>38100</xdr:colOff>
      <xdr:row>37</xdr:row>
      <xdr:rowOff>242690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227467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117283</xdr:rowOff>
    </xdr:from>
    <xdr:to>
      <xdr:col>15</xdr:col>
      <xdr:colOff>101600</xdr:colOff>
      <xdr:row>37</xdr:row>
      <xdr:rowOff>218883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203660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56045</xdr:rowOff>
    </xdr:from>
    <xdr:to>
      <xdr:col>24</xdr:col>
      <xdr:colOff>63500</xdr:colOff>
      <xdr:row>35</xdr:row>
      <xdr:rowOff>74498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6795"/>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74498</xdr:rowOff>
    </xdr:from>
    <xdr:to>
      <xdr:col>19</xdr:col>
      <xdr:colOff>177800</xdr:colOff>
      <xdr:row>36</xdr:row>
      <xdr:rowOff>126746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5248"/>
          <a:ext cx="889000" cy="2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126746</xdr:rowOff>
    </xdr:from>
    <xdr:to>
      <xdr:col>15</xdr:col>
      <xdr:colOff>50800</xdr:colOff>
      <xdr:row>36</xdr:row>
      <xdr:rowOff>140068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8946"/>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129438</xdr:rowOff>
    </xdr:from>
    <xdr:to>
      <xdr:col>10</xdr:col>
      <xdr:colOff>114300</xdr:colOff>
      <xdr:row>36</xdr:row>
      <xdr:rowOff>140068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1638"/>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5245</xdr:rowOff>
    </xdr:from>
    <xdr:to>
      <xdr:col>24</xdr:col>
      <xdr:colOff>114300</xdr:colOff>
      <xdr:row>35</xdr:row>
      <xdr:rowOff>106845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23698</xdr:rowOff>
    </xdr:from>
    <xdr:to>
      <xdr:col>20</xdr:col>
      <xdr:colOff>38100</xdr:colOff>
      <xdr:row>35</xdr:row>
      <xdr:rowOff>125298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141825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75946</xdr:rowOff>
    </xdr:from>
    <xdr:to>
      <xdr:col>15</xdr:col>
      <xdr:colOff>101600</xdr:colOff>
      <xdr:row>37</xdr:row>
      <xdr:rowOff>6096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168673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89268</xdr:rowOff>
    </xdr:from>
    <xdr:to>
      <xdr:col>10</xdr:col>
      <xdr:colOff>165100</xdr:colOff>
      <xdr:row>37</xdr:row>
      <xdr:rowOff>19418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78638</xdr:rowOff>
    </xdr:from>
    <xdr:to>
      <xdr:col>6</xdr:col>
      <xdr:colOff>38100</xdr:colOff>
      <xdr:row>37</xdr:row>
      <xdr:rowOff>8788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171365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18526</xdr:rowOff>
    </xdr:from>
    <xdr:to>
      <xdr:col>24</xdr:col>
      <xdr:colOff>63500</xdr:colOff>
      <xdr:row>56</xdr:row>
      <xdr:rowOff>149334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9726"/>
          <a:ext cx="838200" cy="1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40912</xdr:rowOff>
    </xdr:from>
    <xdr:to>
      <xdr:col>19</xdr:col>
      <xdr:colOff>177800</xdr:colOff>
      <xdr:row>56</xdr:row>
      <xdr:rowOff>149334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42112"/>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40912</xdr:rowOff>
    </xdr:from>
    <xdr:to>
      <xdr:col>15</xdr:col>
      <xdr:colOff>50800</xdr:colOff>
      <xdr:row>56</xdr:row>
      <xdr:rowOff>51738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42112"/>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51738</xdr:rowOff>
    </xdr:from>
    <xdr:to>
      <xdr:col>10</xdr:col>
      <xdr:colOff>114300</xdr:colOff>
      <xdr:row>56</xdr:row>
      <xdr:rowOff>99075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5293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139176</xdr:rowOff>
    </xdr:from>
    <xdr:to>
      <xdr:col>24</xdr:col>
      <xdr:colOff>114300</xdr:colOff>
      <xdr:row>56</xdr:row>
      <xdr:rowOff>69326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98534</xdr:rowOff>
    </xdr:from>
    <xdr:to>
      <xdr:col>20</xdr:col>
      <xdr:colOff>38100</xdr:colOff>
      <xdr:row>57</xdr:row>
      <xdr:rowOff>28684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19811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161562</xdr:rowOff>
    </xdr:from>
    <xdr:to>
      <xdr:col>15</xdr:col>
      <xdr:colOff>101600</xdr:colOff>
      <xdr:row>56</xdr:row>
      <xdr:rowOff>91712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108239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938</xdr:rowOff>
    </xdr:from>
    <xdr:to>
      <xdr:col>10</xdr:col>
      <xdr:colOff>165100</xdr:colOff>
      <xdr:row>56</xdr:row>
      <xdr:rowOff>102538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119065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48275</xdr:rowOff>
    </xdr:from>
    <xdr:to>
      <xdr:col>6</xdr:col>
      <xdr:colOff>38100</xdr:colOff>
      <xdr:row>56</xdr:row>
      <xdr:rowOff>149875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166402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106857</xdr:rowOff>
    </xdr:from>
    <xdr:to>
      <xdr:col>24</xdr:col>
      <xdr:colOff>63500</xdr:colOff>
      <xdr:row>78</xdr:row>
      <xdr:rowOff>107772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995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107772</xdr:rowOff>
    </xdr:from>
    <xdr:to>
      <xdr:col>19</xdr:col>
      <xdr:colOff>177800</xdr:colOff>
      <xdr:row>78</xdr:row>
      <xdr:rowOff>116460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087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96647</xdr:rowOff>
    </xdr:from>
    <xdr:to>
      <xdr:col>15</xdr:col>
      <xdr:colOff>50800</xdr:colOff>
      <xdr:row>78</xdr:row>
      <xdr:rowOff>116460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974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96647</xdr:rowOff>
    </xdr:from>
    <xdr:to>
      <xdr:col>10</xdr:col>
      <xdr:colOff>114300</xdr:colOff>
      <xdr:row>78</xdr:row>
      <xdr:rowOff>104267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56057</xdr:rowOff>
    </xdr:from>
    <xdr:to>
      <xdr:col>24</xdr:col>
      <xdr:colOff>114300</xdr:colOff>
      <xdr:row>78</xdr:row>
      <xdr:rowOff>157657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142434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56972</xdr:rowOff>
    </xdr:from>
    <xdr:to>
      <xdr:col>20</xdr:col>
      <xdr:colOff>38100</xdr:colOff>
      <xdr:row>78</xdr:row>
      <xdr:rowOff>158572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149699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65660</xdr:rowOff>
    </xdr:from>
    <xdr:to>
      <xdr:col>15</xdr:col>
      <xdr:colOff>101600</xdr:colOff>
      <xdr:row>78</xdr:row>
      <xdr:rowOff>167260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158387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45847</xdr:rowOff>
    </xdr:from>
    <xdr:to>
      <xdr:col>10</xdr:col>
      <xdr:colOff>165100</xdr:colOff>
      <xdr:row>78</xdr:row>
      <xdr:rowOff>147447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53467</xdr:rowOff>
    </xdr:from>
    <xdr:to>
      <xdr:col>6</xdr:col>
      <xdr:colOff>38100</xdr:colOff>
      <xdr:row>78</xdr:row>
      <xdr:rowOff>155067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146194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136826</xdr:rowOff>
    </xdr:from>
    <xdr:to>
      <xdr:col>24</xdr:col>
      <xdr:colOff>63500</xdr:colOff>
      <xdr:row>97</xdr:row>
      <xdr:rowOff>159860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96026"/>
          <a:ext cx="838200" cy="19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159860</xdr:rowOff>
    </xdr:from>
    <xdr:to>
      <xdr:col>19</xdr:col>
      <xdr:colOff>177800</xdr:colOff>
      <xdr:row>98</xdr:row>
      <xdr:rowOff>45005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90510"/>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45005</xdr:rowOff>
    </xdr:from>
    <xdr:to>
      <xdr:col>15</xdr:col>
      <xdr:colOff>50800</xdr:colOff>
      <xdr:row>98</xdr:row>
      <xdr:rowOff>99227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7105"/>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99227</xdr:rowOff>
    </xdr:from>
    <xdr:to>
      <xdr:col>10</xdr:col>
      <xdr:colOff>114300</xdr:colOff>
      <xdr:row>98</xdr:row>
      <xdr:rowOff>106302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1327"/>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86026</xdr:rowOff>
    </xdr:from>
    <xdr:to>
      <xdr:col>24</xdr:col>
      <xdr:colOff>114300</xdr:colOff>
      <xdr:row>97</xdr:row>
      <xdr:rowOff>16176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64453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109060</xdr:rowOff>
    </xdr:from>
    <xdr:to>
      <xdr:col>20</xdr:col>
      <xdr:colOff>38100</xdr:colOff>
      <xdr:row>98</xdr:row>
      <xdr:rowOff>39210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165655</xdr:rowOff>
    </xdr:from>
    <xdr:to>
      <xdr:col>15</xdr:col>
      <xdr:colOff>101600</xdr:colOff>
      <xdr:row>98</xdr:row>
      <xdr:rowOff>95805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86932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48427</xdr:rowOff>
    </xdr:from>
    <xdr:to>
      <xdr:col>10</xdr:col>
      <xdr:colOff>165100</xdr:colOff>
      <xdr:row>98</xdr:row>
      <xdr:rowOff>150027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141154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55502</xdr:rowOff>
    </xdr:from>
    <xdr:to>
      <xdr:col>6</xdr:col>
      <xdr:colOff>38100</xdr:colOff>
      <xdr:row>98</xdr:row>
      <xdr:rowOff>157102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148229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58503</xdr:rowOff>
    </xdr:from>
    <xdr:to>
      <xdr:col>55</xdr:col>
      <xdr:colOff>0</xdr:colOff>
      <xdr:row>37</xdr:row>
      <xdr:rowOff>60877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02003"/>
          <a:ext cx="838200" cy="12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58503</xdr:rowOff>
    </xdr:from>
    <xdr:to>
      <xdr:col>50</xdr:col>
      <xdr:colOff>114300</xdr:colOff>
      <xdr:row>38</xdr:row>
      <xdr:rowOff>70510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02003"/>
          <a:ext cx="889000" cy="13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109879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70510</xdr:rowOff>
    </xdr:from>
    <xdr:to>
      <xdr:col>45</xdr:col>
      <xdr:colOff>177800</xdr:colOff>
      <xdr:row>39</xdr:row>
      <xdr:rowOff>119039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85610"/>
          <a:ext cx="889000" cy="2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90279</xdr:rowOff>
    </xdr:from>
    <xdr:to>
      <xdr:col>41</xdr:col>
      <xdr:colOff>50800</xdr:colOff>
      <xdr:row>39</xdr:row>
      <xdr:rowOff>119039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76829"/>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10077</xdr:rowOff>
    </xdr:from>
    <xdr:to>
      <xdr:col>55</xdr:col>
      <xdr:colOff>50800</xdr:colOff>
      <xdr:row>37</xdr:row>
      <xdr:rowOff>111677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159954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7703</xdr:rowOff>
    </xdr:from>
    <xdr:to>
      <xdr:col>50</xdr:col>
      <xdr:colOff>165100</xdr:colOff>
      <xdr:row>30</xdr:row>
      <xdr:rowOff>109303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125830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492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19710</xdr:rowOff>
    </xdr:from>
    <xdr:to>
      <xdr:col>46</xdr:col>
      <xdr:colOff>38100</xdr:colOff>
      <xdr:row>38</xdr:row>
      <xdr:rowOff>121310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112437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68239</xdr:rowOff>
    </xdr:from>
    <xdr:to>
      <xdr:col>41</xdr:col>
      <xdr:colOff>101600</xdr:colOff>
      <xdr:row>39</xdr:row>
      <xdr:rowOff>169839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160966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39479</xdr:rowOff>
    </xdr:from>
    <xdr:to>
      <xdr:col>36</xdr:col>
      <xdr:colOff>165100</xdr:colOff>
      <xdr:row>39</xdr:row>
      <xdr:rowOff>141079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132206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144144</xdr:rowOff>
    </xdr:from>
    <xdr:to>
      <xdr:col>55</xdr:col>
      <xdr:colOff>0</xdr:colOff>
      <xdr:row>58</xdr:row>
      <xdr:rowOff>5027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16794"/>
          <a:ext cx="8382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134237</xdr:rowOff>
    </xdr:from>
    <xdr:to>
      <xdr:col>50</xdr:col>
      <xdr:colOff>114300</xdr:colOff>
      <xdr:row>57</xdr:row>
      <xdr:rowOff>144144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06887"/>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53591</xdr:rowOff>
    </xdr:from>
    <xdr:to>
      <xdr:col>45</xdr:col>
      <xdr:colOff>177800</xdr:colOff>
      <xdr:row>57</xdr:row>
      <xdr:rowOff>134237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54791"/>
          <a:ext cx="889000" cy="2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53591</xdr:rowOff>
    </xdr:from>
    <xdr:to>
      <xdr:col>41</xdr:col>
      <xdr:colOff>50800</xdr:colOff>
      <xdr:row>56</xdr:row>
      <xdr:rowOff>70064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54791"/>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125677</xdr:rowOff>
    </xdr:from>
    <xdr:to>
      <xdr:col>55</xdr:col>
      <xdr:colOff>50800</xdr:colOff>
      <xdr:row>58</xdr:row>
      <xdr:rowOff>55827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40604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93344</xdr:rowOff>
    </xdr:from>
    <xdr:to>
      <xdr:col>50</xdr:col>
      <xdr:colOff>165100</xdr:colOff>
      <xdr:row>58</xdr:row>
      <xdr:rowOff>23494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83437</xdr:rowOff>
    </xdr:from>
    <xdr:to>
      <xdr:col>46</xdr:col>
      <xdr:colOff>38100</xdr:colOff>
      <xdr:row>58</xdr:row>
      <xdr:rowOff>13587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2791</xdr:rowOff>
    </xdr:from>
    <xdr:to>
      <xdr:col>41</xdr:col>
      <xdr:colOff>101600</xdr:colOff>
      <xdr:row>56</xdr:row>
      <xdr:rowOff>104391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120918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19264</xdr:rowOff>
    </xdr:from>
    <xdr:to>
      <xdr:col>36</xdr:col>
      <xdr:colOff>165100</xdr:colOff>
      <xdr:row>56</xdr:row>
      <xdr:rowOff>120864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137391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151890</xdr:rowOff>
    </xdr:from>
    <xdr:to>
      <xdr:col>55</xdr:col>
      <xdr:colOff>0</xdr:colOff>
      <xdr:row>77</xdr:row>
      <xdr:rowOff>168447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53540"/>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142683</xdr:rowOff>
    </xdr:from>
    <xdr:to>
      <xdr:col>50</xdr:col>
      <xdr:colOff>114300</xdr:colOff>
      <xdr:row>77</xdr:row>
      <xdr:rowOff>168447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44333"/>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63108</xdr:rowOff>
    </xdr:from>
    <xdr:to>
      <xdr:col>45</xdr:col>
      <xdr:colOff>177800</xdr:colOff>
      <xdr:row>77</xdr:row>
      <xdr:rowOff>142683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64758"/>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63108</xdr:rowOff>
    </xdr:from>
    <xdr:to>
      <xdr:col>41</xdr:col>
      <xdr:colOff>50800</xdr:colOff>
      <xdr:row>77</xdr:row>
      <xdr:rowOff>90477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64758"/>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101090</xdr:rowOff>
    </xdr:from>
    <xdr:to>
      <xdr:col>55</xdr:col>
      <xdr:colOff>50800</xdr:colOff>
      <xdr:row>78</xdr:row>
      <xdr:rowOff>31240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117647</xdr:rowOff>
    </xdr:from>
    <xdr:to>
      <xdr:col>50</xdr:col>
      <xdr:colOff>165100</xdr:colOff>
      <xdr:row>78</xdr:row>
      <xdr:rowOff>47797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38924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91883</xdr:rowOff>
    </xdr:from>
    <xdr:to>
      <xdr:col>46</xdr:col>
      <xdr:colOff>38100</xdr:colOff>
      <xdr:row>78</xdr:row>
      <xdr:rowOff>22033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13160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8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12308</xdr:rowOff>
    </xdr:from>
    <xdr:to>
      <xdr:col>41</xdr:col>
      <xdr:colOff>101600</xdr:colOff>
      <xdr:row>77</xdr:row>
      <xdr:rowOff>113908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39677</xdr:rowOff>
    </xdr:from>
    <xdr:to>
      <xdr:col>36</xdr:col>
      <xdr:colOff>165100</xdr:colOff>
      <xdr:row>77</xdr:row>
      <xdr:rowOff>141277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157804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100571</xdr:rowOff>
    </xdr:from>
    <xdr:to>
      <xdr:col>55</xdr:col>
      <xdr:colOff>0</xdr:colOff>
      <xdr:row>97</xdr:row>
      <xdr:rowOff>165608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31221"/>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100571</xdr:rowOff>
    </xdr:from>
    <xdr:to>
      <xdr:col>50</xdr:col>
      <xdr:colOff>114300</xdr:colOff>
      <xdr:row>98</xdr:row>
      <xdr:rowOff>3454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31221"/>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74510</xdr:rowOff>
    </xdr:from>
    <xdr:to>
      <xdr:col>45</xdr:col>
      <xdr:colOff>177800</xdr:colOff>
      <xdr:row>98</xdr:row>
      <xdr:rowOff>3454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190810"/>
          <a:ext cx="889000" cy="6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74510</xdr:rowOff>
    </xdr:from>
    <xdr:to>
      <xdr:col>41</xdr:col>
      <xdr:colOff>50800</xdr:colOff>
      <xdr:row>94</xdr:row>
      <xdr:rowOff>79108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190810"/>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114808</xdr:rowOff>
    </xdr:from>
    <xdr:to>
      <xdr:col>55</xdr:col>
      <xdr:colOff>50800</xdr:colOff>
      <xdr:row>98</xdr:row>
      <xdr:rowOff>44958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29735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49771</xdr:rowOff>
    </xdr:from>
    <xdr:to>
      <xdr:col>50</xdr:col>
      <xdr:colOff>165100</xdr:colOff>
      <xdr:row>97</xdr:row>
      <xdr:rowOff>151371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124104</xdr:rowOff>
    </xdr:from>
    <xdr:to>
      <xdr:col>46</xdr:col>
      <xdr:colOff>38100</xdr:colOff>
      <xdr:row>98</xdr:row>
      <xdr:rowOff>54254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45381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23710</xdr:rowOff>
    </xdr:from>
    <xdr:to>
      <xdr:col>41</xdr:col>
      <xdr:colOff>101600</xdr:colOff>
      <xdr:row>94</xdr:row>
      <xdr:rowOff>125310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141837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9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28308</xdr:rowOff>
    </xdr:from>
    <xdr:to>
      <xdr:col>36</xdr:col>
      <xdr:colOff>165100</xdr:colOff>
      <xdr:row>94</xdr:row>
      <xdr:rowOff>129908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146435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9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41897</xdr:rowOff>
    </xdr:from>
    <xdr:to>
      <xdr:col>85</xdr:col>
      <xdr:colOff>127000</xdr:colOff>
      <xdr:row>39</xdr:row>
      <xdr:rowOff>42113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844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41897</xdr:rowOff>
    </xdr:from>
    <xdr:to>
      <xdr:col>81</xdr:col>
      <xdr:colOff>50800</xdr:colOff>
      <xdr:row>39</xdr:row>
      <xdr:rowOff>43738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28447"/>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43193</xdr:rowOff>
    </xdr:from>
    <xdr:to>
      <xdr:col>76</xdr:col>
      <xdr:colOff>114300</xdr:colOff>
      <xdr:row>39</xdr:row>
      <xdr:rowOff>43738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29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40742</xdr:rowOff>
    </xdr:from>
    <xdr:to>
      <xdr:col>71</xdr:col>
      <xdr:colOff>177800</xdr:colOff>
      <xdr:row>39</xdr:row>
      <xdr:rowOff>43193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7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162763</xdr:rowOff>
    </xdr:from>
    <xdr:to>
      <xdr:col>85</xdr:col>
      <xdr:colOff>177800</xdr:colOff>
      <xdr:row>39</xdr:row>
      <xdr:rowOff>92913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77690</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162547</xdr:rowOff>
    </xdr:from>
    <xdr:to>
      <xdr:col>81</xdr:col>
      <xdr:colOff>101600</xdr:colOff>
      <xdr:row>39</xdr:row>
      <xdr:rowOff>92697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83824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164388</xdr:rowOff>
    </xdr:from>
    <xdr:to>
      <xdr:col>76</xdr:col>
      <xdr:colOff>165100</xdr:colOff>
      <xdr:row>39</xdr:row>
      <xdr:rowOff>94538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85665</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772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163843</xdr:rowOff>
    </xdr:from>
    <xdr:to>
      <xdr:col>72</xdr:col>
      <xdr:colOff>38100</xdr:colOff>
      <xdr:row>39</xdr:row>
      <xdr:rowOff>93993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85120</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161392</xdr:rowOff>
    </xdr:from>
    <xdr:to>
      <xdr:col>67</xdr:col>
      <xdr:colOff>101600</xdr:colOff>
      <xdr:row>39</xdr:row>
      <xdr:rowOff>91542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82669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108161</xdr:rowOff>
    </xdr:from>
    <xdr:to>
      <xdr:col>85</xdr:col>
      <xdr:colOff>127000</xdr:colOff>
      <xdr:row>76</xdr:row>
      <xdr:rowOff>138306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38361"/>
          <a:ext cx="8382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110652</xdr:rowOff>
    </xdr:from>
    <xdr:to>
      <xdr:col>81</xdr:col>
      <xdr:colOff>50800</xdr:colOff>
      <xdr:row>76</xdr:row>
      <xdr:rowOff>138306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40852"/>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73840</xdr:rowOff>
    </xdr:from>
    <xdr:to>
      <xdr:col>76</xdr:col>
      <xdr:colOff>114300</xdr:colOff>
      <xdr:row>76</xdr:row>
      <xdr:rowOff>110652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104040"/>
          <a:ext cx="8890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73840</xdr:rowOff>
    </xdr:from>
    <xdr:to>
      <xdr:col>71</xdr:col>
      <xdr:colOff>177800</xdr:colOff>
      <xdr:row>76</xdr:row>
      <xdr:rowOff>113595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04040"/>
          <a:ext cx="8890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57361</xdr:rowOff>
    </xdr:from>
    <xdr:to>
      <xdr:col>85</xdr:col>
      <xdr:colOff>177800</xdr:colOff>
      <xdr:row>76</xdr:row>
      <xdr:rowOff>158961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35788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87506</xdr:rowOff>
    </xdr:from>
    <xdr:to>
      <xdr:col>81</xdr:col>
      <xdr:colOff>101600</xdr:colOff>
      <xdr:row>77</xdr:row>
      <xdr:rowOff>17656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34183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9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59852</xdr:rowOff>
    </xdr:from>
    <xdr:to>
      <xdr:col>76</xdr:col>
      <xdr:colOff>165100</xdr:colOff>
      <xdr:row>76</xdr:row>
      <xdr:rowOff>161452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23040</xdr:rowOff>
    </xdr:from>
    <xdr:to>
      <xdr:col>72</xdr:col>
      <xdr:colOff>38100</xdr:colOff>
      <xdr:row>76</xdr:row>
      <xdr:rowOff>124640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141167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62795</xdr:rowOff>
    </xdr:from>
    <xdr:to>
      <xdr:col>67</xdr:col>
      <xdr:colOff>101600</xdr:colOff>
      <xdr:row>76</xdr:row>
      <xdr:rowOff>164395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9471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65215</xdr:rowOff>
    </xdr:from>
    <xdr:to>
      <xdr:col>85</xdr:col>
      <xdr:colOff>127000</xdr:colOff>
      <xdr:row>98</xdr:row>
      <xdr:rowOff>164795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95865"/>
          <a:ext cx="838200" cy="2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58598</xdr:rowOff>
    </xdr:from>
    <xdr:to>
      <xdr:col>81</xdr:col>
      <xdr:colOff>50800</xdr:colOff>
      <xdr:row>98</xdr:row>
      <xdr:rowOff>164795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89248"/>
          <a:ext cx="889000" cy="2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58598</xdr:rowOff>
    </xdr:from>
    <xdr:to>
      <xdr:col>76</xdr:col>
      <xdr:colOff>114300</xdr:colOff>
      <xdr:row>99</xdr:row>
      <xdr:rowOff>7646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89248"/>
          <a:ext cx="889000" cy="2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7646</xdr:rowOff>
    </xdr:from>
    <xdr:to>
      <xdr:col>71</xdr:col>
      <xdr:colOff>177800</xdr:colOff>
      <xdr:row>99</xdr:row>
      <xdr:rowOff>9271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81196"/>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14415</xdr:rowOff>
    </xdr:from>
    <xdr:to>
      <xdr:col>85</xdr:col>
      <xdr:colOff>177800</xdr:colOff>
      <xdr:row>97</xdr:row>
      <xdr:rowOff>116015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164292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113995</xdr:rowOff>
    </xdr:from>
    <xdr:to>
      <xdr:col>81</xdr:col>
      <xdr:colOff>101600</xdr:colOff>
      <xdr:row>99</xdr:row>
      <xdr:rowOff>44145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35272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7798</xdr:rowOff>
    </xdr:from>
    <xdr:to>
      <xdr:col>76</xdr:col>
      <xdr:colOff>165100</xdr:colOff>
      <xdr:row>97</xdr:row>
      <xdr:rowOff>109398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125925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128296</xdr:rowOff>
    </xdr:from>
    <xdr:to>
      <xdr:col>72</xdr:col>
      <xdr:colOff>38100</xdr:colOff>
      <xdr:row>99</xdr:row>
      <xdr:rowOff>58446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49573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129921</xdr:rowOff>
    </xdr:from>
    <xdr:to>
      <xdr:col>67</xdr:col>
      <xdr:colOff>101600</xdr:colOff>
      <xdr:row>99</xdr:row>
      <xdr:rowOff>60071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51198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21194</xdr:rowOff>
    </xdr:from>
    <xdr:to>
      <xdr:col>116</xdr:col>
      <xdr:colOff>63500</xdr:colOff>
      <xdr:row>38</xdr:row>
      <xdr:rowOff>51460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36294"/>
          <a:ext cx="8382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8666</xdr:rowOff>
    </xdr:from>
    <xdr:to>
      <xdr:col>111</xdr:col>
      <xdr:colOff>177800</xdr:colOff>
      <xdr:row>38</xdr:row>
      <xdr:rowOff>21194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23766"/>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8666</xdr:rowOff>
    </xdr:from>
    <xdr:to>
      <xdr:col>107</xdr:col>
      <xdr:colOff>50800</xdr:colOff>
      <xdr:row>38</xdr:row>
      <xdr:rowOff>122007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523766"/>
          <a:ext cx="889000" cy="1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122007</xdr:rowOff>
    </xdr:from>
    <xdr:to>
      <xdr:col>102</xdr:col>
      <xdr:colOff>114300</xdr:colOff>
      <xdr:row>38</xdr:row>
      <xdr:rowOff>129733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37107"/>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xdr:rowOff>
    </xdr:from>
    <xdr:to>
      <xdr:col>116</xdr:col>
      <xdr:colOff>114300</xdr:colOff>
      <xdr:row>38</xdr:row>
      <xdr:rowOff>102260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87037</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3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141844</xdr:rowOff>
    </xdr:from>
    <xdr:to>
      <xdr:col>112</xdr:col>
      <xdr:colOff>38100</xdr:colOff>
      <xdr:row>38</xdr:row>
      <xdr:rowOff>71994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63121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5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129317</xdr:rowOff>
    </xdr:from>
    <xdr:to>
      <xdr:col>107</xdr:col>
      <xdr:colOff>101600</xdr:colOff>
      <xdr:row>38</xdr:row>
      <xdr:rowOff>59466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72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75994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71207</xdr:rowOff>
    </xdr:from>
    <xdr:to>
      <xdr:col>102</xdr:col>
      <xdr:colOff>165100</xdr:colOff>
      <xdr:row>39</xdr:row>
      <xdr:rowOff>1357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163934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78933</xdr:rowOff>
    </xdr:from>
    <xdr:to>
      <xdr:col>98</xdr:col>
      <xdr:colOff>38100</xdr:colOff>
      <xdr:row>39</xdr:row>
      <xdr:rowOff>9083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134579</xdr:rowOff>
    </xdr:from>
    <xdr:to>
      <xdr:col>116</xdr:col>
      <xdr:colOff>63500</xdr:colOff>
      <xdr:row>58</xdr:row>
      <xdr:rowOff>136728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78679"/>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134579</xdr:rowOff>
    </xdr:from>
    <xdr:to>
      <xdr:col>111</xdr:col>
      <xdr:colOff>177800</xdr:colOff>
      <xdr:row>58</xdr:row>
      <xdr:rowOff>134900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7867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134900</xdr:rowOff>
    </xdr:from>
    <xdr:to>
      <xdr:col>107</xdr:col>
      <xdr:colOff>50800</xdr:colOff>
      <xdr:row>58</xdr:row>
      <xdr:rowOff>135174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7900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135174</xdr:rowOff>
    </xdr:from>
    <xdr:to>
      <xdr:col>102</xdr:col>
      <xdr:colOff>114300</xdr:colOff>
      <xdr:row>58</xdr:row>
      <xdr:rowOff>135174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7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85928</xdr:rowOff>
    </xdr:from>
    <xdr:to>
      <xdr:col>116</xdr:col>
      <xdr:colOff>114300</xdr:colOff>
      <xdr:row>59</xdr:row>
      <xdr:rowOff>16078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855</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4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83779</xdr:rowOff>
    </xdr:from>
    <xdr:to>
      <xdr:col>112</xdr:col>
      <xdr:colOff>38100</xdr:colOff>
      <xdr:row>59</xdr:row>
      <xdr:rowOff>13929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5056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84100</xdr:rowOff>
    </xdr:from>
    <xdr:to>
      <xdr:col>107</xdr:col>
      <xdr:colOff>101600</xdr:colOff>
      <xdr:row>59</xdr:row>
      <xdr:rowOff>14250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5377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2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84374</xdr:rowOff>
    </xdr:from>
    <xdr:to>
      <xdr:col>102</xdr:col>
      <xdr:colOff>165100</xdr:colOff>
      <xdr:row>59</xdr:row>
      <xdr:rowOff>14524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5651</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84374</xdr:rowOff>
    </xdr:from>
    <xdr:to>
      <xdr:col>98</xdr:col>
      <xdr:colOff>38100</xdr:colOff>
      <xdr:row>59</xdr:row>
      <xdr:rowOff>14524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5651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76873</xdr:rowOff>
    </xdr:from>
    <xdr:to>
      <xdr:col>116</xdr:col>
      <xdr:colOff>63500</xdr:colOff>
      <xdr:row>78</xdr:row>
      <xdr:rowOff>88112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449973"/>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76873</xdr:rowOff>
    </xdr:from>
    <xdr:to>
      <xdr:col>111</xdr:col>
      <xdr:colOff>177800</xdr:colOff>
      <xdr:row>78</xdr:row>
      <xdr:rowOff>104076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44997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87199</xdr:rowOff>
    </xdr:from>
    <xdr:to>
      <xdr:col>107</xdr:col>
      <xdr:colOff>50800</xdr:colOff>
      <xdr:row>78</xdr:row>
      <xdr:rowOff>104076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45949"/>
          <a:ext cx="889000" cy="5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87199</xdr:rowOff>
    </xdr:from>
    <xdr:to>
      <xdr:col>102</xdr:col>
      <xdr:colOff>114300</xdr:colOff>
      <xdr:row>75</xdr:row>
      <xdr:rowOff>96838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4594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37312</xdr:rowOff>
    </xdr:from>
    <xdr:to>
      <xdr:col>116</xdr:col>
      <xdr:colOff>114300</xdr:colOff>
      <xdr:row>78</xdr:row>
      <xdr:rowOff>138912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123689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26073</xdr:rowOff>
    </xdr:from>
    <xdr:to>
      <xdr:col>112</xdr:col>
      <xdr:colOff>38100</xdr:colOff>
      <xdr:row>78</xdr:row>
      <xdr:rowOff>127673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118800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53276</xdr:rowOff>
    </xdr:from>
    <xdr:to>
      <xdr:col>107</xdr:col>
      <xdr:colOff>101600</xdr:colOff>
      <xdr:row>78</xdr:row>
      <xdr:rowOff>154876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146003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5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36399</xdr:rowOff>
    </xdr:from>
    <xdr:to>
      <xdr:col>102</xdr:col>
      <xdr:colOff>165100</xdr:colOff>
      <xdr:row>75</xdr:row>
      <xdr:rowOff>137999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129125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46038</xdr:rowOff>
    </xdr:from>
    <xdr:to>
      <xdr:col>98</xdr:col>
      <xdr:colOff>38100</xdr:colOff>
      <xdr:row>75</xdr:row>
      <xdr:rowOff>147638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138765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性質別歳出決算における住民一人当たりのコストについて、増加となった主なものは物件費、扶助費等である。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物件費については新型コロナウイルス感染症に関する対策事業費、扶助費については、住民税非課税世帯や子育て世帯に対する臨時特別給付金支給事業により増額となった。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一方減額となった主なものは補助費等であり、特別定額給付金給付事業の終了により大幅な減額となった。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53746</xdr:rowOff>
    </xdr:from>
    <xdr:to>
      <xdr:col>24</xdr:col>
      <xdr:colOff>63500</xdr:colOff>
      <xdr:row>36</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25946"/>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35458</xdr:rowOff>
    </xdr:from>
    <xdr:to>
      <xdr:col>19</xdr:col>
      <xdr:colOff>177800</xdr:colOff>
      <xdr:row>36</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765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35458</xdr:rowOff>
    </xdr:from>
    <xdr:to>
      <xdr:col>15</xdr:col>
      <xdr:colOff>50800</xdr:colOff>
      <xdr:row>36</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0765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47346</xdr:rowOff>
    </xdr:from>
    <xdr:to>
      <xdr:col>10</xdr:col>
      <xdr:colOff>114300</xdr:colOff>
      <xdr:row>36</xdr:row>
      <xdr:rowOff>47803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95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xdr:rowOff>
    </xdr:from>
    <xdr:to>
      <xdr:col>24</xdr:col>
      <xdr:colOff>114300</xdr:colOff>
      <xdr:row>36</xdr:row>
      <xdr:rowOff>104546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152823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156108</xdr:rowOff>
    </xdr:from>
    <xdr:to>
      <xdr:col>15</xdr:col>
      <xdr:colOff>101600</xdr:colOff>
      <xdr:row>36</xdr:row>
      <xdr:rowOff>86258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168453</xdr:rowOff>
    </xdr:from>
    <xdr:to>
      <xdr:col>10</xdr:col>
      <xdr:colOff>165100</xdr:colOff>
      <xdr:row>36</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89730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167996</xdr:rowOff>
    </xdr:from>
    <xdr:to>
      <xdr:col>6</xdr:col>
      <xdr:colOff>38100</xdr:colOff>
      <xdr:row>36</xdr:row>
      <xdr:rowOff>98146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62730</xdr:rowOff>
    </xdr:from>
    <xdr:to>
      <xdr:col>24</xdr:col>
      <xdr:colOff>63500</xdr:colOff>
      <xdr:row>55</xdr:row>
      <xdr:rowOff>133734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78130"/>
          <a:ext cx="838200" cy="5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62730</xdr:rowOff>
    </xdr:from>
    <xdr:to>
      <xdr:col>19</xdr:col>
      <xdr:colOff>177800</xdr:colOff>
      <xdr:row>55</xdr:row>
      <xdr:rowOff>111727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78130"/>
          <a:ext cx="889000" cy="5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111727</xdr:rowOff>
    </xdr:from>
    <xdr:to>
      <xdr:col>15</xdr:col>
      <xdr:colOff>50800</xdr:colOff>
      <xdr:row>56</xdr:row>
      <xdr:rowOff>95702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41477"/>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95702</xdr:rowOff>
    </xdr:from>
    <xdr:to>
      <xdr:col>10</xdr:col>
      <xdr:colOff>114300</xdr:colOff>
      <xdr:row>56</xdr:row>
      <xdr:rowOff>113761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9690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82934</xdr:rowOff>
    </xdr:from>
    <xdr:to>
      <xdr:col>24</xdr:col>
      <xdr:colOff>114300</xdr:colOff>
      <xdr:row>56</xdr:row>
      <xdr:rowOff>13084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61361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11930</xdr:rowOff>
    </xdr:from>
    <xdr:to>
      <xdr:col>20</xdr:col>
      <xdr:colOff>38100</xdr:colOff>
      <xdr:row>52</xdr:row>
      <xdr:rowOff>113530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104657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60927</xdr:rowOff>
    </xdr:from>
    <xdr:to>
      <xdr:col>15</xdr:col>
      <xdr:colOff>101600</xdr:colOff>
      <xdr:row>55</xdr:row>
      <xdr:rowOff>162527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44902</xdr:rowOff>
    </xdr:from>
    <xdr:to>
      <xdr:col>10</xdr:col>
      <xdr:colOff>165100</xdr:colOff>
      <xdr:row>56</xdr:row>
      <xdr:rowOff>146502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137629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62961</xdr:rowOff>
    </xdr:from>
    <xdr:to>
      <xdr:col>6</xdr:col>
      <xdr:colOff>38100</xdr:colOff>
      <xdr:row>56</xdr:row>
      <xdr:rowOff>164561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155688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64850</xdr:rowOff>
    </xdr:from>
    <xdr:to>
      <xdr:col>24</xdr:col>
      <xdr:colOff>63500</xdr:colOff>
      <xdr:row>77</xdr:row>
      <xdr:rowOff>114706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5050"/>
          <a:ext cx="838200" cy="2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114706</xdr:rowOff>
    </xdr:from>
    <xdr:to>
      <xdr:col>19</xdr:col>
      <xdr:colOff>177800</xdr:colOff>
      <xdr:row>78</xdr:row>
      <xdr:rowOff>22157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6356"/>
          <a:ext cx="889000" cy="7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22157</xdr:rowOff>
    </xdr:from>
    <xdr:to>
      <xdr:col>15</xdr:col>
      <xdr:colOff>50800</xdr:colOff>
      <xdr:row>78</xdr:row>
      <xdr:rowOff>31648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525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31648</xdr:rowOff>
    </xdr:from>
    <xdr:to>
      <xdr:col>10</xdr:col>
      <xdr:colOff>114300</xdr:colOff>
      <xdr:row>78</xdr:row>
      <xdr:rowOff>57001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4748"/>
          <a:ext cx="8890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14050</xdr:rowOff>
    </xdr:from>
    <xdr:to>
      <xdr:col>24</xdr:col>
      <xdr:colOff>114300</xdr:colOff>
      <xdr:row>76</xdr:row>
      <xdr:rowOff>115650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100427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63906</xdr:rowOff>
    </xdr:from>
    <xdr:to>
      <xdr:col>20</xdr:col>
      <xdr:colOff>38100</xdr:colOff>
      <xdr:row>77</xdr:row>
      <xdr:rowOff>165506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156633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142807</xdr:rowOff>
    </xdr:from>
    <xdr:to>
      <xdr:col>15</xdr:col>
      <xdr:colOff>101600</xdr:colOff>
      <xdr:row>78</xdr:row>
      <xdr:rowOff>72957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64084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152298</xdr:rowOff>
    </xdr:from>
    <xdr:to>
      <xdr:col>10</xdr:col>
      <xdr:colOff>165100</xdr:colOff>
      <xdr:row>78</xdr:row>
      <xdr:rowOff>82448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73575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6201</xdr:rowOff>
    </xdr:from>
    <xdr:to>
      <xdr:col>6</xdr:col>
      <xdr:colOff>38100</xdr:colOff>
      <xdr:row>78</xdr:row>
      <xdr:rowOff>107801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98928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51640</xdr:rowOff>
    </xdr:from>
    <xdr:to>
      <xdr:col>24</xdr:col>
      <xdr:colOff>63500</xdr:colOff>
      <xdr:row>98</xdr:row>
      <xdr:rowOff>60376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2290"/>
          <a:ext cx="838200" cy="1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60376</xdr:rowOff>
    </xdr:from>
    <xdr:to>
      <xdr:col>19</xdr:col>
      <xdr:colOff>177800</xdr:colOff>
      <xdr:row>98</xdr:row>
      <xdr:rowOff>87302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2476"/>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87302</xdr:rowOff>
    </xdr:from>
    <xdr:to>
      <xdr:col>15</xdr:col>
      <xdr:colOff>50800</xdr:colOff>
      <xdr:row>98</xdr:row>
      <xdr:rowOff>100659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940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100659</xdr:rowOff>
    </xdr:from>
    <xdr:to>
      <xdr:col>10</xdr:col>
      <xdr:colOff>114300</xdr:colOff>
      <xdr:row>98</xdr:row>
      <xdr:rowOff>160324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2759"/>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840</xdr:rowOff>
    </xdr:from>
    <xdr:to>
      <xdr:col>24</xdr:col>
      <xdr:colOff>114300</xdr:colOff>
      <xdr:row>97</xdr:row>
      <xdr:rowOff>102440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150717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9576</xdr:rowOff>
    </xdr:from>
    <xdr:to>
      <xdr:col>20</xdr:col>
      <xdr:colOff>38100</xdr:colOff>
      <xdr:row>98</xdr:row>
      <xdr:rowOff>111176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102303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36502</xdr:rowOff>
    </xdr:from>
    <xdr:to>
      <xdr:col>15</xdr:col>
      <xdr:colOff>101600</xdr:colOff>
      <xdr:row>98</xdr:row>
      <xdr:rowOff>138102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129229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49859</xdr:rowOff>
    </xdr:from>
    <xdr:to>
      <xdr:col>10</xdr:col>
      <xdr:colOff>165100</xdr:colOff>
      <xdr:row>98</xdr:row>
      <xdr:rowOff>151459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109524</xdr:rowOff>
    </xdr:from>
    <xdr:to>
      <xdr:col>6</xdr:col>
      <xdr:colOff>38100</xdr:colOff>
      <xdr:row>99</xdr:row>
      <xdr:rowOff>39674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30801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89179</xdr:rowOff>
    </xdr:from>
    <xdr:to>
      <xdr:col>55</xdr:col>
      <xdr:colOff>0</xdr:colOff>
      <xdr:row>38</xdr:row>
      <xdr:rowOff>90551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0427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85293</xdr:rowOff>
    </xdr:from>
    <xdr:to>
      <xdr:col>50</xdr:col>
      <xdr:colOff>114300</xdr:colOff>
      <xdr:row>38</xdr:row>
      <xdr:rowOff>89179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03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82321</xdr:rowOff>
    </xdr:from>
    <xdr:to>
      <xdr:col>45</xdr:col>
      <xdr:colOff>177800</xdr:colOff>
      <xdr:row>38</xdr:row>
      <xdr:rowOff>85293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742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82321</xdr:rowOff>
    </xdr:from>
    <xdr:to>
      <xdr:col>41</xdr:col>
      <xdr:colOff>50800</xdr:colOff>
      <xdr:row>38</xdr:row>
      <xdr:rowOff>84836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742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39751</xdr:rowOff>
    </xdr:from>
    <xdr:to>
      <xdr:col>55</xdr:col>
      <xdr:colOff>50800</xdr:colOff>
      <xdr:row>38</xdr:row>
      <xdr:rowOff>141351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126128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38379</xdr:rowOff>
    </xdr:from>
    <xdr:to>
      <xdr:col>50</xdr:col>
      <xdr:colOff>165100</xdr:colOff>
      <xdr:row>38</xdr:row>
      <xdr:rowOff>139979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131106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34493</xdr:rowOff>
    </xdr:from>
    <xdr:to>
      <xdr:col>46</xdr:col>
      <xdr:colOff>38100</xdr:colOff>
      <xdr:row>38</xdr:row>
      <xdr:rowOff>136093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127220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31521</xdr:rowOff>
    </xdr:from>
    <xdr:to>
      <xdr:col>41</xdr:col>
      <xdr:colOff>101600</xdr:colOff>
      <xdr:row>38</xdr:row>
      <xdr:rowOff>133121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124248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75261</xdr:rowOff>
    </xdr:from>
    <xdr:to>
      <xdr:col>55</xdr:col>
      <xdr:colOff>0</xdr:colOff>
      <xdr:row>58</xdr:row>
      <xdr:rowOff>90780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9361"/>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75261</xdr:rowOff>
    </xdr:from>
    <xdr:to>
      <xdr:col>50</xdr:col>
      <xdr:colOff>114300</xdr:colOff>
      <xdr:row>58</xdr:row>
      <xdr:rowOff>82486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936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52197</xdr:rowOff>
    </xdr:from>
    <xdr:to>
      <xdr:col>45</xdr:col>
      <xdr:colOff>177800</xdr:colOff>
      <xdr:row>58</xdr:row>
      <xdr:rowOff>82486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629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45530</xdr:rowOff>
    </xdr:from>
    <xdr:to>
      <xdr:col>41</xdr:col>
      <xdr:colOff>50800</xdr:colOff>
      <xdr:row>58</xdr:row>
      <xdr:rowOff>52197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963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39980</xdr:rowOff>
    </xdr:from>
    <xdr:to>
      <xdr:col>55</xdr:col>
      <xdr:colOff>50800</xdr:colOff>
      <xdr:row>58</xdr:row>
      <xdr:rowOff>141580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126357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24461</xdr:rowOff>
    </xdr:from>
    <xdr:to>
      <xdr:col>50</xdr:col>
      <xdr:colOff>165100</xdr:colOff>
      <xdr:row>58</xdr:row>
      <xdr:rowOff>126061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117188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31686</xdr:rowOff>
    </xdr:from>
    <xdr:to>
      <xdr:col>46</xdr:col>
      <xdr:colOff>38100</xdr:colOff>
      <xdr:row>58</xdr:row>
      <xdr:rowOff>133286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124413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1397</xdr:rowOff>
    </xdr:from>
    <xdr:to>
      <xdr:col>41</xdr:col>
      <xdr:colOff>101600</xdr:colOff>
      <xdr:row>58</xdr:row>
      <xdr:rowOff>102997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166180</xdr:rowOff>
    </xdr:from>
    <xdr:to>
      <xdr:col>36</xdr:col>
      <xdr:colOff>165100</xdr:colOff>
      <xdr:row>58</xdr:row>
      <xdr:rowOff>96330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87457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123413</xdr:rowOff>
    </xdr:from>
    <xdr:to>
      <xdr:col>55</xdr:col>
      <xdr:colOff>0</xdr:colOff>
      <xdr:row>76</xdr:row>
      <xdr:rowOff>97580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82163"/>
          <a:ext cx="838200" cy="1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123413</xdr:rowOff>
    </xdr:from>
    <xdr:to>
      <xdr:col>50</xdr:col>
      <xdr:colOff>114300</xdr:colOff>
      <xdr:row>78</xdr:row>
      <xdr:rowOff>30792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82163"/>
          <a:ext cx="889000" cy="4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26943</xdr:rowOff>
    </xdr:from>
    <xdr:to>
      <xdr:col>45</xdr:col>
      <xdr:colOff>177800</xdr:colOff>
      <xdr:row>78</xdr:row>
      <xdr:rowOff>30792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00043"/>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23361</xdr:rowOff>
    </xdr:from>
    <xdr:to>
      <xdr:col>41</xdr:col>
      <xdr:colOff>50800</xdr:colOff>
      <xdr:row>78</xdr:row>
      <xdr:rowOff>26943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9646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46780</xdr:rowOff>
    </xdr:from>
    <xdr:to>
      <xdr:col>55</xdr:col>
      <xdr:colOff>50800</xdr:colOff>
      <xdr:row>76</xdr:row>
      <xdr:rowOff>148380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25207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72613</xdr:rowOff>
    </xdr:from>
    <xdr:to>
      <xdr:col>50</xdr:col>
      <xdr:colOff>165100</xdr:colOff>
      <xdr:row>76</xdr:row>
      <xdr:rowOff>2763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19290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151442</xdr:rowOff>
    </xdr:from>
    <xdr:to>
      <xdr:col>46</xdr:col>
      <xdr:colOff>38100</xdr:colOff>
      <xdr:row>78</xdr:row>
      <xdr:rowOff>81592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72719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147593</xdr:rowOff>
    </xdr:from>
    <xdr:to>
      <xdr:col>41</xdr:col>
      <xdr:colOff>101600</xdr:colOff>
      <xdr:row>78</xdr:row>
      <xdr:rowOff>77743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68870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4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144011</xdr:rowOff>
    </xdr:from>
    <xdr:to>
      <xdr:col>36</xdr:col>
      <xdr:colOff>165100</xdr:colOff>
      <xdr:row>78</xdr:row>
      <xdr:rowOff>74161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65288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138900</xdr:rowOff>
    </xdr:from>
    <xdr:to>
      <xdr:col>55</xdr:col>
      <xdr:colOff>0</xdr:colOff>
      <xdr:row>97</xdr:row>
      <xdr:rowOff>149827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69550"/>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145819</xdr:rowOff>
    </xdr:from>
    <xdr:to>
      <xdr:col>50</xdr:col>
      <xdr:colOff>114300</xdr:colOff>
      <xdr:row>97</xdr:row>
      <xdr:rowOff>149827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76469"/>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85057</xdr:rowOff>
    </xdr:from>
    <xdr:to>
      <xdr:col>45</xdr:col>
      <xdr:colOff>177800</xdr:colOff>
      <xdr:row>97</xdr:row>
      <xdr:rowOff>145819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15707"/>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85057</xdr:rowOff>
    </xdr:from>
    <xdr:to>
      <xdr:col>41</xdr:col>
      <xdr:colOff>50800</xdr:colOff>
      <xdr:row>97</xdr:row>
      <xdr:rowOff>104504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15707"/>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88100</xdr:rowOff>
    </xdr:from>
    <xdr:to>
      <xdr:col>55</xdr:col>
      <xdr:colOff>50800</xdr:colOff>
      <xdr:row>98</xdr:row>
      <xdr:rowOff>18250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99027</xdr:rowOff>
    </xdr:from>
    <xdr:to>
      <xdr:col>50</xdr:col>
      <xdr:colOff>165100</xdr:colOff>
      <xdr:row>98</xdr:row>
      <xdr:rowOff>29177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20304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95019</xdr:rowOff>
    </xdr:from>
    <xdr:to>
      <xdr:col>46</xdr:col>
      <xdr:colOff>38100</xdr:colOff>
      <xdr:row>98</xdr:row>
      <xdr:rowOff>25169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34257</xdr:rowOff>
    </xdr:from>
    <xdr:to>
      <xdr:col>41</xdr:col>
      <xdr:colOff>101600</xdr:colOff>
      <xdr:row>97</xdr:row>
      <xdr:rowOff>135857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126984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53704</xdr:rowOff>
    </xdr:from>
    <xdr:to>
      <xdr:col>36</xdr:col>
      <xdr:colOff>165100</xdr:colOff>
      <xdr:row>97</xdr:row>
      <xdr:rowOff>155304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146431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6045</xdr:rowOff>
    </xdr:from>
    <xdr:to>
      <xdr:col>85</xdr:col>
      <xdr:colOff>127000</xdr:colOff>
      <xdr:row>38</xdr:row>
      <xdr:rowOff>58890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21145"/>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58890</xdr:rowOff>
    </xdr:from>
    <xdr:to>
      <xdr:col>81</xdr:col>
      <xdr:colOff>50800</xdr:colOff>
      <xdr:row>38</xdr:row>
      <xdr:rowOff>72301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73990"/>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159855</xdr:rowOff>
    </xdr:from>
    <xdr:to>
      <xdr:col>76</xdr:col>
      <xdr:colOff>114300</xdr:colOff>
      <xdr:row>38</xdr:row>
      <xdr:rowOff>72301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0350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159855</xdr:rowOff>
    </xdr:from>
    <xdr:to>
      <xdr:col>71</xdr:col>
      <xdr:colOff>177800</xdr:colOff>
      <xdr:row>38</xdr:row>
      <xdr:rowOff>19228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0350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126695</xdr:rowOff>
    </xdr:from>
    <xdr:to>
      <xdr:col>85</xdr:col>
      <xdr:colOff>177800</xdr:colOff>
      <xdr:row>38</xdr:row>
      <xdr:rowOff>56845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105122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8090</xdr:rowOff>
    </xdr:from>
    <xdr:to>
      <xdr:col>81</xdr:col>
      <xdr:colOff>101600</xdr:colOff>
      <xdr:row>38</xdr:row>
      <xdr:rowOff>109690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100817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21501</xdr:rowOff>
    </xdr:from>
    <xdr:to>
      <xdr:col>76</xdr:col>
      <xdr:colOff>165100</xdr:colOff>
      <xdr:row>38</xdr:row>
      <xdr:rowOff>123101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114228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2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109055</xdr:rowOff>
    </xdr:from>
    <xdr:to>
      <xdr:col>72</xdr:col>
      <xdr:colOff>38100</xdr:colOff>
      <xdr:row>38</xdr:row>
      <xdr:rowOff>39205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30332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139878</xdr:rowOff>
    </xdr:from>
    <xdr:to>
      <xdr:col>67</xdr:col>
      <xdr:colOff>101600</xdr:colOff>
      <xdr:row>38</xdr:row>
      <xdr:rowOff>70028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61155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100805</xdr:rowOff>
    </xdr:from>
    <xdr:to>
      <xdr:col>85</xdr:col>
      <xdr:colOff>127000</xdr:colOff>
      <xdr:row>57</xdr:row>
      <xdr:rowOff>59445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530555"/>
          <a:ext cx="838200" cy="30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100805</xdr:rowOff>
    </xdr:from>
    <xdr:to>
      <xdr:col>81</xdr:col>
      <xdr:colOff>50800</xdr:colOff>
      <xdr:row>56</xdr:row>
      <xdr:rowOff>170104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30555"/>
          <a:ext cx="889000" cy="2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79219</xdr:rowOff>
    </xdr:from>
    <xdr:to>
      <xdr:col>76</xdr:col>
      <xdr:colOff>114300</xdr:colOff>
      <xdr:row>56</xdr:row>
      <xdr:rowOff>170104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337519"/>
          <a:ext cx="889000" cy="4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143080</xdr:rowOff>
    </xdr:from>
    <xdr:to>
      <xdr:col>71</xdr:col>
      <xdr:colOff>177800</xdr:colOff>
      <xdr:row>54</xdr:row>
      <xdr:rowOff>79219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229930"/>
          <a:ext cx="8890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8645</xdr:rowOff>
    </xdr:from>
    <xdr:to>
      <xdr:col>85</xdr:col>
      <xdr:colOff>177800</xdr:colOff>
      <xdr:row>57</xdr:row>
      <xdr:rowOff>110245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158522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50005</xdr:rowOff>
    </xdr:from>
    <xdr:to>
      <xdr:col>81</xdr:col>
      <xdr:colOff>101600</xdr:colOff>
      <xdr:row>55</xdr:row>
      <xdr:rowOff>151605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168132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119304</xdr:rowOff>
    </xdr:from>
    <xdr:to>
      <xdr:col>76</xdr:col>
      <xdr:colOff>165100</xdr:colOff>
      <xdr:row>57</xdr:row>
      <xdr:rowOff>49454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40581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28419</xdr:rowOff>
    </xdr:from>
    <xdr:to>
      <xdr:col>72</xdr:col>
      <xdr:colOff>38100</xdr:colOff>
      <xdr:row>54</xdr:row>
      <xdr:rowOff>130019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146546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92280</xdr:rowOff>
    </xdr:from>
    <xdr:to>
      <xdr:col>67</xdr:col>
      <xdr:colOff>101600</xdr:colOff>
      <xdr:row>54</xdr:row>
      <xdr:rowOff>22430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38957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41897</xdr:rowOff>
    </xdr:from>
    <xdr:to>
      <xdr:col>85</xdr:col>
      <xdr:colOff>127000</xdr:colOff>
      <xdr:row>79</xdr:row>
      <xdr:rowOff>42114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6447"/>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41897</xdr:rowOff>
    </xdr:from>
    <xdr:to>
      <xdr:col>81</xdr:col>
      <xdr:colOff>50800</xdr:colOff>
      <xdr:row>79</xdr:row>
      <xdr:rowOff>43738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86447"/>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43193</xdr:rowOff>
    </xdr:from>
    <xdr:to>
      <xdr:col>76</xdr:col>
      <xdr:colOff>114300</xdr:colOff>
      <xdr:row>79</xdr:row>
      <xdr:rowOff>43738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7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40742</xdr:rowOff>
    </xdr:from>
    <xdr:to>
      <xdr:col>71</xdr:col>
      <xdr:colOff>177800</xdr:colOff>
      <xdr:row>79</xdr:row>
      <xdr:rowOff>43193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5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162764</xdr:rowOff>
    </xdr:from>
    <xdr:to>
      <xdr:col>85</xdr:col>
      <xdr:colOff>177800</xdr:colOff>
      <xdr:row>79</xdr:row>
      <xdr:rowOff>92914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77691</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162547</xdr:rowOff>
    </xdr:from>
    <xdr:to>
      <xdr:col>81</xdr:col>
      <xdr:colOff>101600</xdr:colOff>
      <xdr:row>79</xdr:row>
      <xdr:rowOff>92697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83824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164388</xdr:rowOff>
    </xdr:from>
    <xdr:to>
      <xdr:col>76</xdr:col>
      <xdr:colOff>165100</xdr:colOff>
      <xdr:row>79</xdr:row>
      <xdr:rowOff>94538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85665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30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163843</xdr:rowOff>
    </xdr:from>
    <xdr:to>
      <xdr:col>72</xdr:col>
      <xdr:colOff>38100</xdr:colOff>
      <xdr:row>79</xdr:row>
      <xdr:rowOff>93993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85120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161392</xdr:rowOff>
    </xdr:from>
    <xdr:to>
      <xdr:col>67</xdr:col>
      <xdr:colOff>101600</xdr:colOff>
      <xdr:row>79</xdr:row>
      <xdr:rowOff>91542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82669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108161</xdr:rowOff>
    </xdr:from>
    <xdr:to>
      <xdr:col>85</xdr:col>
      <xdr:colOff>127000</xdr:colOff>
      <xdr:row>96</xdr:row>
      <xdr:rowOff>138306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67361"/>
          <a:ext cx="8382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110652</xdr:rowOff>
    </xdr:from>
    <xdr:to>
      <xdr:col>81</xdr:col>
      <xdr:colOff>50800</xdr:colOff>
      <xdr:row>96</xdr:row>
      <xdr:rowOff>138306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69852"/>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73840</xdr:rowOff>
    </xdr:from>
    <xdr:to>
      <xdr:col>76</xdr:col>
      <xdr:colOff>114300</xdr:colOff>
      <xdr:row>96</xdr:row>
      <xdr:rowOff>110652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33040"/>
          <a:ext cx="8890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73840</xdr:rowOff>
    </xdr:from>
    <xdr:to>
      <xdr:col>71</xdr:col>
      <xdr:colOff>177800</xdr:colOff>
      <xdr:row>96</xdr:row>
      <xdr:rowOff>113595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33040"/>
          <a:ext cx="8890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57361</xdr:rowOff>
    </xdr:from>
    <xdr:to>
      <xdr:col>85</xdr:col>
      <xdr:colOff>177800</xdr:colOff>
      <xdr:row>96</xdr:row>
      <xdr:rowOff>158961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35788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87506</xdr:rowOff>
    </xdr:from>
    <xdr:to>
      <xdr:col>81</xdr:col>
      <xdr:colOff>101600</xdr:colOff>
      <xdr:row>97</xdr:row>
      <xdr:rowOff>17656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34183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59852</xdr:rowOff>
    </xdr:from>
    <xdr:to>
      <xdr:col>76</xdr:col>
      <xdr:colOff>165100</xdr:colOff>
      <xdr:row>96</xdr:row>
      <xdr:rowOff>161452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9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23040</xdr:rowOff>
    </xdr:from>
    <xdr:to>
      <xdr:col>72</xdr:col>
      <xdr:colOff>38100</xdr:colOff>
      <xdr:row>96</xdr:row>
      <xdr:rowOff>124640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141167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5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62795</xdr:rowOff>
    </xdr:from>
    <xdr:to>
      <xdr:col>67</xdr:col>
      <xdr:colOff>101600</xdr:colOff>
      <xdr:row>96</xdr:row>
      <xdr:rowOff>164395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目的別歳出決算における住民一人当たりのコストについて、増加となった主なものは民生費及び衛生費である。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民生費については、住民税非課税世帯や子育て世帯に対する臨時特別給付金支給事業による増加が主な要因である。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衛生費については、新型コロナウイルス感染症に関する対策事業費が増加となったことが主な要因である。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一方減額となった主なものは総務費、商工費、教育費であり、総務費については特別定額給付金給付事業の終了により大幅な減額となった。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また、商工費については事業者持続化給付金給付事業、教育費については生徒に対する一人一台端末の導入事業の終了に伴い、減額となった。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財政調整基金については、積立により</a:t>
          </a:r>
          <a:r>
            <a:rPr kumimoji="1" lang="en-US" altLang="ja-JP" sz="1200">
              <a:solidFill>
                <a:schemeClr val="tx1"/>
              </a:solidFill>
              <a:latin typeface="ＭＳ ゴシック" pitchFamily="49" charset="-128"/>
              <a:ea typeface="ＭＳ ゴシック" pitchFamily="49" charset="-128"/>
            </a:rPr>
            <a:t>164,307</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4.05%</a:t>
          </a:r>
          <a:r>
            <a:rPr kumimoji="1" lang="ja-JP" altLang="en-US" sz="1200">
              <a:solidFill>
                <a:schemeClr val="tx1"/>
              </a:solidFill>
              <a:latin typeface="ＭＳ ゴシック" pitchFamily="49" charset="-128"/>
              <a:ea typeface="ＭＳ ゴシック" pitchFamily="49" charset="-128"/>
            </a:rPr>
            <a:t>）の残高増となり、標準財政規模については普通交付税の増加により、</a:t>
          </a:r>
          <a:r>
            <a:rPr kumimoji="1" lang="en-US" altLang="ja-JP" sz="1200">
              <a:solidFill>
                <a:schemeClr val="tx1"/>
              </a:solidFill>
              <a:latin typeface="ＭＳ ゴシック" pitchFamily="49" charset="-128"/>
              <a:ea typeface="ＭＳ ゴシック" pitchFamily="49" charset="-128"/>
            </a:rPr>
            <a:t>531,151</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2.61</a:t>
          </a:r>
          <a:r>
            <a:rPr kumimoji="1" lang="ja-JP" altLang="en-US" sz="1200">
              <a:solidFill>
                <a:schemeClr val="tx1"/>
              </a:solidFill>
              <a:latin typeface="ＭＳ ゴシック" pitchFamily="49" charset="-128"/>
              <a:ea typeface="ＭＳ ゴシック" pitchFamily="49" charset="-128"/>
            </a:rPr>
            <a:t>％）増加したが、基金の増加割合の方が高かったため、標準財政規模比は</a:t>
          </a:r>
          <a:r>
            <a:rPr kumimoji="1" lang="en-US" altLang="ja-JP" sz="1200">
              <a:solidFill>
                <a:schemeClr val="tx1"/>
              </a:solidFill>
              <a:latin typeface="ＭＳ ゴシック" pitchFamily="49" charset="-128"/>
              <a:ea typeface="ＭＳ ゴシック" pitchFamily="49" charset="-128"/>
            </a:rPr>
            <a:t>0.28</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実質収支額については、前年度比で</a:t>
          </a:r>
          <a:r>
            <a:rPr kumimoji="1" lang="en-US" altLang="ja-JP" sz="1200">
              <a:solidFill>
                <a:schemeClr val="tx1"/>
              </a:solidFill>
              <a:latin typeface="ＭＳ ゴシック" pitchFamily="49" charset="-128"/>
              <a:ea typeface="ＭＳ ゴシック" pitchFamily="49" charset="-128"/>
            </a:rPr>
            <a:t>191,300</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8.73%</a:t>
          </a:r>
          <a:r>
            <a:rPr kumimoji="1" lang="ja-JP" altLang="en-US" sz="1200">
              <a:solidFill>
                <a:schemeClr val="tx1"/>
              </a:solidFill>
              <a:latin typeface="ＭＳ ゴシック" pitchFamily="49" charset="-128"/>
              <a:ea typeface="ＭＳ ゴシック" pitchFamily="49" charset="-128"/>
            </a:rPr>
            <a:t>）増加している一方、標準財政規模は</a:t>
          </a:r>
          <a:r>
            <a:rPr kumimoji="1" lang="en-US" altLang="ja-JP" sz="1200">
              <a:solidFill>
                <a:schemeClr val="tx1"/>
              </a:solidFill>
              <a:latin typeface="ＭＳ ゴシック" pitchFamily="49" charset="-128"/>
              <a:ea typeface="ＭＳ ゴシック" pitchFamily="49" charset="-128"/>
            </a:rPr>
            <a:t>2.61</a:t>
          </a:r>
          <a:r>
            <a:rPr kumimoji="1" lang="ja-JP" altLang="en-US" sz="1200">
              <a:solidFill>
                <a:schemeClr val="tx1"/>
              </a:solidFill>
              <a:latin typeface="ＭＳ ゴシック" pitchFamily="49" charset="-128"/>
              <a:ea typeface="ＭＳ ゴシック" pitchFamily="49" charset="-128"/>
            </a:rPr>
            <a:t>％増のため、標準財政規模比は</a:t>
          </a:r>
          <a:r>
            <a:rPr kumimoji="1" lang="en-US" altLang="ja-JP" sz="1200">
              <a:solidFill>
                <a:schemeClr val="tx1"/>
              </a:solidFill>
              <a:latin typeface="ＭＳ ゴシック" pitchFamily="49" charset="-128"/>
              <a:ea typeface="ＭＳ ゴシック" pitchFamily="49" charset="-128"/>
            </a:rPr>
            <a:t>0.65</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実質単年度収支については、単年度収支が</a:t>
          </a:r>
          <a:r>
            <a:rPr kumimoji="1" lang="en-US" altLang="ja-JP" sz="1200">
              <a:solidFill>
                <a:schemeClr val="tx1"/>
              </a:solidFill>
              <a:latin typeface="ＭＳ ゴシック" pitchFamily="49" charset="-128"/>
              <a:ea typeface="ＭＳ ゴシック" pitchFamily="49" charset="-128"/>
            </a:rPr>
            <a:t>276,962</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22.64</a:t>
          </a:r>
          <a:r>
            <a:rPr kumimoji="1" lang="ja-JP" altLang="en-US" sz="1200">
              <a:solidFill>
                <a:schemeClr val="tx1"/>
              </a:solidFill>
              <a:latin typeface="ＭＳ ゴシック" pitchFamily="49" charset="-128"/>
              <a:ea typeface="ＭＳ ゴシック" pitchFamily="49" charset="-128"/>
            </a:rPr>
            <a:t>％）減少したため、標準財政規模比は</a:t>
          </a:r>
          <a:r>
            <a:rPr kumimoji="1" lang="en-US" altLang="ja-JP" sz="1200">
              <a:solidFill>
                <a:schemeClr val="tx1"/>
              </a:solidFill>
              <a:latin typeface="ＭＳ ゴシック" pitchFamily="49" charset="-128"/>
              <a:ea typeface="ＭＳ ゴシック" pitchFamily="49" charset="-128"/>
            </a:rPr>
            <a:t>1.48</a:t>
          </a:r>
          <a:r>
            <a:rPr kumimoji="1" lang="ja-JP" altLang="en-US" sz="1200">
              <a:solidFill>
                <a:schemeClr val="tx1"/>
              </a:solidFill>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一般会計、介護保険特別会計、居宅介護予防支援事業特別会計については増加、水道事業、国民健康保険特別会計等については前年度を下回った結果、連結の標準財政規模比は</a:t>
          </a:r>
          <a:r>
            <a:rPr kumimoji="1" lang="en-US" altLang="ja-JP" sz="1400">
              <a:solidFill>
                <a:schemeClr val="tx1"/>
              </a:solidFill>
              <a:latin typeface="ＭＳ ゴシック" pitchFamily="49" charset="-128"/>
              <a:ea typeface="ＭＳ ゴシック" pitchFamily="49" charset="-128"/>
            </a:rPr>
            <a:t>0.44</a:t>
          </a:r>
          <a:r>
            <a:rPr kumimoji="1" lang="ja-JP" altLang="en-US" sz="1400">
              <a:solidFill>
                <a:schemeClr val="tx1"/>
              </a:solidFill>
              <a:latin typeface="ＭＳ ゴシック" pitchFamily="49" charset="-128"/>
              <a:ea typeface="ＭＳ ゴシック" pitchFamily="49" charset="-128"/>
            </a:rPr>
            <a:t>ポイント増加した</a:t>
          </a:r>
          <a:r>
            <a:rPr kumimoji="1" lang="en-US" altLang="ja-JP" sz="1400">
              <a:solidFill>
                <a:schemeClr val="tx1"/>
              </a:solidFill>
              <a:latin typeface="ＭＳ ゴシック" pitchFamily="49" charset="-128"/>
              <a:ea typeface="ＭＳ ゴシック" pitchFamily="49" charset="-128"/>
            </a:rPr>
            <a:t>24.40</a:t>
          </a:r>
          <a:r>
            <a:rPr kumimoji="1" lang="ja-JP" altLang="en-US" sz="1400">
              <a:solidFill>
                <a:schemeClr val="tx1"/>
              </a:solidFill>
              <a:latin typeface="ＭＳ ゴシック" pitchFamily="49" charset="-128"/>
              <a:ea typeface="ＭＳ ゴシック" pitchFamily="49" charset="-128"/>
            </a:rPr>
            <a:t>ポイントとなった。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37333449</v>
      </c>
      <c r="BO4" s="410"/>
      <c r="BP4" s="410"/>
      <c r="BQ4" s="410"/>
      <c r="BR4" s="410"/>
      <c r="BS4" s="410"/>
      <c r="BT4" s="410"/>
      <c r="BU4" s="411"/>
      <c r="BV4" s="409">
        <v>41388017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10.8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34362222</v>
      </c>
      <c r="BO5" s="447"/>
      <c r="BP5" s="447"/>
      <c r="BQ5" s="447"/>
      <c r="BR5" s="447"/>
      <c r="BS5" s="447"/>
      <c r="BT5" s="447"/>
      <c r="BU5" s="448"/>
      <c r="BV5" s="446">
        <v>39033006</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83.4</v>
      </c>
      <c r="CU5" s="444"/>
      <c r="CV5" s="444"/>
      <c r="CW5" s="444"/>
      <c r="CX5" s="444"/>
      <c r="CY5" s="444"/>
      <c r="CZ5" s="444"/>
      <c r="DA5" s="445"/>
      <c r="DB5" s="443">
        <v>87.1</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2971227</v>
      </c>
      <c r="BO6" s="447"/>
      <c r="BP6" s="447"/>
      <c r="BQ6" s="447"/>
      <c r="BR6" s="447"/>
      <c r="BS6" s="447"/>
      <c r="BT6" s="447"/>
      <c r="BU6" s="448"/>
      <c r="BV6" s="446">
        <v>2355011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88.3</v>
      </c>
      <c r="CU6" s="484"/>
      <c r="CV6" s="484"/>
      <c r="CW6" s="484"/>
      <c r="CX6" s="484"/>
      <c r="CY6" s="484"/>
      <c r="CZ6" s="484"/>
      <c r="DA6" s="485"/>
      <c r="DB6" s="483">
        <v>91.4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101</v>
      </c>
      <c r="AV7" s="479"/>
      <c r="AW7" s="479"/>
      <c r="AX7" s="479"/>
      <c r="AY7" s="480" t="s">
        <v>105</v>
      </c>
      <c r="AZ7" s="481"/>
      <c r="BA7" s="481"/>
      <c r="BB7" s="481"/>
      <c r="BC7" s="481"/>
      <c r="BD7" s="481"/>
      <c r="BE7" s="481"/>
      <c r="BF7" s="481"/>
      <c r="BG7" s="481"/>
      <c r="BH7" s="481"/>
      <c r="BI7" s="481"/>
      <c r="BJ7" s="481"/>
      <c r="BK7" s="481"/>
      <c r="BL7" s="481"/>
      <c r="BM7" s="482"/>
      <c r="BN7" s="446">
        <v>588064</v>
      </c>
      <c r="BO7" s="447"/>
      <c r="BP7" s="447"/>
      <c r="BQ7" s="447"/>
      <c r="BR7" s="447"/>
      <c r="BS7" s="447"/>
      <c r="BT7" s="447"/>
      <c r="BU7" s="448"/>
      <c r="BV7" s="446">
        <v>163148</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20855849</v>
      </c>
      <c r="CU7" s="447"/>
      <c r="CV7" s="447"/>
      <c r="CW7" s="447"/>
      <c r="CX7" s="447"/>
      <c r="CY7" s="447"/>
      <c r="CZ7" s="447"/>
      <c r="DA7" s="448"/>
      <c r="DB7" s="446">
        <v>20324698</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2383163</v>
      </c>
      <c r="BO8" s="447"/>
      <c r="BP8" s="447"/>
      <c r="BQ8" s="447"/>
      <c r="BR8" s="447"/>
      <c r="BS8" s="447"/>
      <c r="BT8" s="447"/>
      <c r="BU8" s="448"/>
      <c r="BV8" s="446">
        <v>2191863</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v>
      </c>
      <c r="CU8" s="487"/>
      <c r="CV8" s="487"/>
      <c r="CW8" s="487"/>
      <c r="CX8" s="487"/>
      <c r="CY8" s="487"/>
      <c r="CZ8" s="487"/>
      <c r="DA8" s="488"/>
      <c r="DB8" s="486">
        <v>0.51</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69459</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108</v>
      </c>
      <c r="AV9" s="479"/>
      <c r="AW9" s="479"/>
      <c r="AX9" s="479"/>
      <c r="AY9" s="480" t="s">
        <v>115</v>
      </c>
      <c r="AZ9" s="481"/>
      <c r="BA9" s="481"/>
      <c r="BB9" s="481"/>
      <c r="BC9" s="481"/>
      <c r="BD9" s="481"/>
      <c r="BE9" s="481"/>
      <c r="BF9" s="481"/>
      <c r="BG9" s="481"/>
      <c r="BH9" s="481"/>
      <c r="BI9" s="481"/>
      <c r="BJ9" s="481"/>
      <c r="BK9" s="481"/>
      <c r="BL9" s="481"/>
      <c r="BM9" s="482"/>
      <c r="BN9" s="446">
        <v>191301</v>
      </c>
      <c r="BO9" s="447"/>
      <c r="BP9" s="447"/>
      <c r="BQ9" s="447"/>
      <c r="BR9" s="447"/>
      <c r="BS9" s="447"/>
      <c r="BT9" s="447"/>
      <c r="BU9" s="448"/>
      <c r="BV9" s="446">
        <v>734944</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15.2</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70828</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164307</v>
      </c>
      <c r="BO10" s="447"/>
      <c r="BP10" s="447"/>
      <c r="BQ10" s="447"/>
      <c r="BR10" s="447"/>
      <c r="BS10" s="447"/>
      <c r="BT10" s="447"/>
      <c r="BU10" s="448"/>
      <c r="BV10" s="446">
        <v>211358</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590940</v>
      </c>
      <c r="BO11" s="447"/>
      <c r="BP11" s="447"/>
      <c r="BQ11" s="447"/>
      <c r="BR11" s="447"/>
      <c r="BS11" s="447"/>
      <c r="BT11" s="447"/>
      <c r="BU11" s="448"/>
      <c r="BV11" s="446">
        <v>277208</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71496</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70356</v>
      </c>
      <c r="S13" s="531"/>
      <c r="T13" s="531"/>
      <c r="U13" s="531"/>
      <c r="V13" s="532"/>
      <c r="W13" s="462" t="s">
        <v>139</v>
      </c>
      <c r="X13" s="463"/>
      <c r="Y13" s="463"/>
      <c r="Z13" s="463"/>
      <c r="AA13" s="463"/>
      <c r="AB13" s="453"/>
      <c r="AC13" s="497">
        <v>3171</v>
      </c>
      <c r="AD13" s="498"/>
      <c r="AE13" s="498"/>
      <c r="AF13" s="498"/>
      <c r="AG13" s="540"/>
      <c r="AH13" s="497">
        <v>3527</v>
      </c>
      <c r="AI13" s="498"/>
      <c r="AJ13" s="498"/>
      <c r="AK13" s="498"/>
      <c r="AL13" s="499"/>
      <c r="AM13" s="475" t="s">
        <v>140</v>
      </c>
      <c r="AN13" s="476"/>
      <c r="AO13" s="476"/>
      <c r="AP13" s="476"/>
      <c r="AQ13" s="476"/>
      <c r="AR13" s="476"/>
      <c r="AS13" s="476"/>
      <c r="AT13" s="477"/>
      <c r="AU13" s="478" t="s">
        <v>134</v>
      </c>
      <c r="AV13" s="479"/>
      <c r="AW13" s="479"/>
      <c r="AX13" s="479"/>
      <c r="AY13" s="480" t="s">
        <v>141</v>
      </c>
      <c r="AZ13" s="481"/>
      <c r="BA13" s="481"/>
      <c r="BB13" s="481"/>
      <c r="BC13" s="481"/>
      <c r="BD13" s="481"/>
      <c r="BE13" s="481"/>
      <c r="BF13" s="481"/>
      <c r="BG13" s="481"/>
      <c r="BH13" s="481"/>
      <c r="BI13" s="481"/>
      <c r="BJ13" s="481"/>
      <c r="BK13" s="481"/>
      <c r="BL13" s="481"/>
      <c r="BM13" s="482"/>
      <c r="BN13" s="446">
        <v>946548</v>
      </c>
      <c r="BO13" s="447"/>
      <c r="BP13" s="447"/>
      <c r="BQ13" s="447"/>
      <c r="BR13" s="447"/>
      <c r="BS13" s="447"/>
      <c r="BT13" s="447"/>
      <c r="BU13" s="448"/>
      <c r="BV13" s="446">
        <v>1223510</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3.7</v>
      </c>
      <c r="CU13" s="444"/>
      <c r="CV13" s="444"/>
      <c r="CW13" s="444"/>
      <c r="CX13" s="444"/>
      <c r="CY13" s="444"/>
      <c r="CZ13" s="444"/>
      <c r="DA13" s="445"/>
      <c r="DB13" s="443">
        <v>3.7</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71420</v>
      </c>
      <c r="S14" s="531"/>
      <c r="T14" s="531"/>
      <c r="U14" s="531"/>
      <c r="V14" s="532"/>
      <c r="W14" s="436"/>
      <c r="X14" s="437"/>
      <c r="Y14" s="437"/>
      <c r="Z14" s="437"/>
      <c r="AA14" s="437"/>
      <c r="AB14" s="426"/>
      <c r="AC14" s="533">
        <v>9</v>
      </c>
      <c r="AD14" s="534"/>
      <c r="AE14" s="534"/>
      <c r="AF14" s="534"/>
      <c r="AG14" s="535"/>
      <c r="AH14" s="533">
        <v>10</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137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70273</v>
      </c>
      <c r="S15" s="531"/>
      <c r="T15" s="531"/>
      <c r="U15" s="531"/>
      <c r="V15" s="532"/>
      <c r="W15" s="462" t="s">
        <v>145</v>
      </c>
      <c r="X15" s="463"/>
      <c r="Y15" s="463"/>
      <c r="Z15" s="463"/>
      <c r="AA15" s="463"/>
      <c r="AB15" s="453"/>
      <c r="AC15" s="497">
        <v>11489</v>
      </c>
      <c r="AD15" s="498"/>
      <c r="AE15" s="498"/>
      <c r="AF15" s="498"/>
      <c r="AG15" s="540"/>
      <c r="AH15" s="497">
        <v>11429</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8496035</v>
      </c>
      <c r="BO15" s="410"/>
      <c r="BP15" s="410"/>
      <c r="BQ15" s="410"/>
      <c r="BR15" s="410"/>
      <c r="BS15" s="410"/>
      <c r="BT15" s="410"/>
      <c r="BU15" s="411"/>
      <c r="BV15" s="409">
        <v>8673466</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32.5</v>
      </c>
      <c r="AD16" s="534"/>
      <c r="AE16" s="534"/>
      <c r="AF16" s="534"/>
      <c r="AG16" s="535"/>
      <c r="AH16" s="533">
        <v>32.200000000000003</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17494699</v>
      </c>
      <c r="BO16" s="447"/>
      <c r="BP16" s="447"/>
      <c r="BQ16" s="447"/>
      <c r="BR16" s="447"/>
      <c r="BS16" s="447"/>
      <c r="BT16" s="447"/>
      <c r="BU16" s="448"/>
      <c r="BV16" s="446">
        <v>17099856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149</v>
      </c>
      <c r="S17" s="553"/>
      <c r="T17" s="553"/>
      <c r="U17" s="553"/>
      <c r="V17" s="554"/>
      <c r="W17" s="462" t="s">
        <v>152</v>
      </c>
      <c r="X17" s="463"/>
      <c r="Y17" s="463"/>
      <c r="Z17" s="463"/>
      <c r="AA17" s="463"/>
      <c r="AB17" s="453"/>
      <c r="AC17" s="497">
        <v>20689</v>
      </c>
      <c r="AD17" s="498"/>
      <c r="AE17" s="498"/>
      <c r="AF17" s="498"/>
      <c r="AG17" s="540"/>
      <c r="AH17" s="497">
        <v>20484</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10670571</v>
      </c>
      <c r="BO17" s="447"/>
      <c r="BP17" s="447"/>
      <c r="BQ17" s="447"/>
      <c r="BR17" s="447"/>
      <c r="BS17" s="447"/>
      <c r="BT17" s="447"/>
      <c r="BU17" s="448"/>
      <c r="BV17" s="446">
        <v>10932638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154</v>
      </c>
      <c r="C18" s="489"/>
      <c r="D18" s="489"/>
      <c r="E18" s="569"/>
      <c r="F18" s="569"/>
      <c r="G18" s="569"/>
      <c r="H18" s="569"/>
      <c r="I18" s="569"/>
      <c r="J18" s="569"/>
      <c r="K18" s="569"/>
      <c r="L18" s="570">
        <v>264.14</v>
      </c>
      <c r="M18" s="570"/>
      <c r="N18" s="570"/>
      <c r="O18" s="570"/>
      <c r="P18" s="570"/>
      <c r="Q18" s="570"/>
      <c r="R18" s="571"/>
      <c r="S18" s="571"/>
      <c r="T18" s="571"/>
      <c r="U18" s="571"/>
      <c r="V18" s="572"/>
      <c r="W18" s="464"/>
      <c r="X18" s="465"/>
      <c r="Y18" s="465"/>
      <c r="Z18" s="465"/>
      <c r="AA18" s="465"/>
      <c r="AB18" s="456"/>
      <c r="AC18" s="573">
        <v>58.5</v>
      </c>
      <c r="AD18" s="574"/>
      <c r="AE18" s="574"/>
      <c r="AF18" s="574"/>
      <c r="AG18" s="575"/>
      <c r="AH18" s="573">
        <v>57.8</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17869829</v>
      </c>
      <c r="BO18" s="447"/>
      <c r="BP18" s="447"/>
      <c r="BQ18" s="447"/>
      <c r="BR18" s="447"/>
      <c r="BS18" s="447"/>
      <c r="BT18" s="447"/>
      <c r="BU18" s="448"/>
      <c r="BV18" s="446">
        <v>17749933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156</v>
      </c>
      <c r="C19" s="489"/>
      <c r="D19" s="489"/>
      <c r="E19" s="569"/>
      <c r="F19" s="569"/>
      <c r="G19" s="569"/>
      <c r="H19" s="569"/>
      <c r="I19" s="569"/>
      <c r="J19" s="569"/>
      <c r="K19" s="569"/>
      <c r="L19" s="577">
        <v>263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27386951</v>
      </c>
      <c r="BO19" s="447"/>
      <c r="BP19" s="447"/>
      <c r="BQ19" s="447"/>
      <c r="BR19" s="447"/>
      <c r="BS19" s="447"/>
      <c r="BT19" s="447"/>
      <c r="BU19" s="448"/>
      <c r="BV19" s="446">
        <v>25870548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158</v>
      </c>
      <c r="C20" s="489"/>
      <c r="D20" s="489"/>
      <c r="E20" s="569"/>
      <c r="F20" s="569"/>
      <c r="G20" s="569"/>
      <c r="H20" s="569"/>
      <c r="I20" s="569"/>
      <c r="J20" s="569"/>
      <c r="K20" s="569"/>
      <c r="L20" s="577">
        <v>26059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27583121</v>
      </c>
      <c r="BO22" s="410"/>
      <c r="BP22" s="410"/>
      <c r="BQ22" s="410"/>
      <c r="BR22" s="410"/>
      <c r="BS22" s="410"/>
      <c r="BT22" s="410"/>
      <c r="BU22" s="411"/>
      <c r="BV22" s="409">
        <v>29220418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13117033</v>
      </c>
      <c r="BO23" s="447"/>
      <c r="BP23" s="447"/>
      <c r="BQ23" s="447"/>
      <c r="BR23" s="447"/>
      <c r="BS23" s="447"/>
      <c r="BT23" s="447"/>
      <c r="BU23" s="448"/>
      <c r="BV23" s="446">
        <v>12399781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168</v>
      </c>
      <c r="F24" s="476"/>
      <c r="G24" s="476"/>
      <c r="H24" s="476"/>
      <c r="I24" s="476"/>
      <c r="J24" s="476"/>
      <c r="K24" s="477"/>
      <c r="L24" s="497">
        <v>1</v>
      </c>
      <c r="M24" s="498"/>
      <c r="N24" s="498"/>
      <c r="O24" s="498"/>
      <c r="P24" s="540"/>
      <c r="Q24" s="497">
        <v>5600</v>
      </c>
      <c r="R24" s="498"/>
      <c r="S24" s="498"/>
      <c r="T24" s="498"/>
      <c r="U24" s="498"/>
      <c r="V24" s="540"/>
      <c r="W24" s="592"/>
      <c r="X24" s="593"/>
      <c r="Y24" s="594"/>
      <c r="Z24" s="496" t="s">
        <v>169</v>
      </c>
      <c r="AA24" s="476"/>
      <c r="AB24" s="476"/>
      <c r="AC24" s="476"/>
      <c r="AD24" s="476"/>
      <c r="AE24" s="476"/>
      <c r="AF24" s="476"/>
      <c r="AG24" s="477"/>
      <c r="AH24" s="497">
        <v>548</v>
      </c>
      <c r="AI24" s="498"/>
      <c r="AJ24" s="498"/>
      <c r="AK24" s="498"/>
      <c r="AL24" s="540"/>
      <c r="AM24" s="497">
        <v>1737708</v>
      </c>
      <c r="AN24" s="498"/>
      <c r="AO24" s="498"/>
      <c r="AP24" s="498"/>
      <c r="AQ24" s="498"/>
      <c r="AR24" s="540"/>
      <c r="AS24" s="497">
        <v>3171</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16294845</v>
      </c>
      <c r="BO24" s="447"/>
      <c r="BP24" s="447"/>
      <c r="BQ24" s="447"/>
      <c r="BR24" s="447"/>
      <c r="BS24" s="447"/>
      <c r="BT24" s="447"/>
      <c r="BU24" s="448"/>
      <c r="BV24" s="446">
        <v>17499682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171</v>
      </c>
      <c r="F25" s="476"/>
      <c r="G25" s="476"/>
      <c r="H25" s="476"/>
      <c r="I25" s="476"/>
      <c r="J25" s="476"/>
      <c r="K25" s="477"/>
      <c r="L25" s="497">
        <v>1</v>
      </c>
      <c r="M25" s="498"/>
      <c r="N25" s="498"/>
      <c r="O25" s="498"/>
      <c r="P25" s="540"/>
      <c r="Q25" s="497">
        <v>6400</v>
      </c>
      <c r="R25" s="498"/>
      <c r="S25" s="498"/>
      <c r="T25" s="498"/>
      <c r="U25" s="498"/>
      <c r="V25" s="540"/>
      <c r="W25" s="592"/>
      <c r="X25" s="593"/>
      <c r="Y25" s="594"/>
      <c r="Z25" s="496" t="s">
        <v>172</v>
      </c>
      <c r="AA25" s="476"/>
      <c r="AB25" s="476"/>
      <c r="AC25" s="476"/>
      <c r="AD25" s="476"/>
      <c r="AE25" s="476"/>
      <c r="AF25" s="476"/>
      <c r="AG25" s="477"/>
      <c r="AH25" s="497">
        <v>89</v>
      </c>
      <c r="AI25" s="498"/>
      <c r="AJ25" s="498"/>
      <c r="AK25" s="498"/>
      <c r="AL25" s="540"/>
      <c r="AM25" s="497">
        <v>282041</v>
      </c>
      <c r="AN25" s="498"/>
      <c r="AO25" s="498"/>
      <c r="AP25" s="498"/>
      <c r="AQ25" s="498"/>
      <c r="AR25" s="540"/>
      <c r="AS25" s="497">
        <v>3169</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1888348</v>
      </c>
      <c r="BO25" s="410"/>
      <c r="BP25" s="410"/>
      <c r="BQ25" s="410"/>
      <c r="BR25" s="410"/>
      <c r="BS25" s="410"/>
      <c r="BT25" s="410"/>
      <c r="BU25" s="411"/>
      <c r="BV25" s="409">
        <v>2061500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174</v>
      </c>
      <c r="F26" s="476"/>
      <c r="G26" s="476"/>
      <c r="H26" s="476"/>
      <c r="I26" s="476"/>
      <c r="J26" s="476"/>
      <c r="K26" s="477"/>
      <c r="L26" s="497">
        <v>1</v>
      </c>
      <c r="M26" s="498"/>
      <c r="N26" s="498"/>
      <c r="O26" s="498"/>
      <c r="P26" s="540"/>
      <c r="Q26" s="497">
        <v>5780</v>
      </c>
      <c r="R26" s="498"/>
      <c r="S26" s="498"/>
      <c r="T26" s="498"/>
      <c r="U26" s="498"/>
      <c r="V26" s="540"/>
      <c r="W26" s="592"/>
      <c r="X26" s="593"/>
      <c r="Y26" s="594"/>
      <c r="Z26" s="496" t="s">
        <v>175</v>
      </c>
      <c r="AA26" s="598"/>
      <c r="AB26" s="598"/>
      <c r="AC26" s="598"/>
      <c r="AD26" s="598"/>
      <c r="AE26" s="598"/>
      <c r="AF26" s="598"/>
      <c r="AG26" s="599"/>
      <c r="AH26" s="497">
        <v>8</v>
      </c>
      <c r="AI26" s="498"/>
      <c r="AJ26" s="498"/>
      <c r="AK26" s="498"/>
      <c r="AL26" s="540"/>
      <c r="AM26" s="497">
        <v>20384</v>
      </c>
      <c r="AN26" s="498"/>
      <c r="AO26" s="498"/>
      <c r="AP26" s="498"/>
      <c r="AQ26" s="498"/>
      <c r="AR26" s="540"/>
      <c r="AS26" s="497">
        <v>2548</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177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178</v>
      </c>
      <c r="F27" s="476"/>
      <c r="G27" s="476"/>
      <c r="H27" s="476"/>
      <c r="I27" s="476"/>
      <c r="J27" s="476"/>
      <c r="K27" s="477"/>
      <c r="L27" s="497">
        <v>1</v>
      </c>
      <c r="M27" s="498"/>
      <c r="N27" s="498"/>
      <c r="O27" s="498"/>
      <c r="P27" s="540"/>
      <c r="Q27" s="497">
        <v>4000</v>
      </c>
      <c r="R27" s="498"/>
      <c r="S27" s="498"/>
      <c r="T27" s="498"/>
      <c r="U27" s="498"/>
      <c r="V27" s="540"/>
      <c r="W27" s="592"/>
      <c r="X27" s="593"/>
      <c r="Y27" s="594"/>
      <c r="Z27" s="496" t="s">
        <v>179</v>
      </c>
      <c r="AA27" s="476"/>
      <c r="AB27" s="476"/>
      <c r="AC27" s="476"/>
      <c r="AD27" s="476"/>
      <c r="AE27" s="476"/>
      <c r="AF27" s="476"/>
      <c r="AG27" s="477"/>
      <c r="AH27" s="497">
        <v>3</v>
      </c>
      <c r="AI27" s="498"/>
      <c r="AJ27" s="498"/>
      <c r="AK27" s="498"/>
      <c r="AL27" s="540"/>
      <c r="AM27" s="497">
        <v>12714</v>
      </c>
      <c r="AN27" s="498"/>
      <c r="AO27" s="498"/>
      <c r="AP27" s="498"/>
      <c r="AQ27" s="498"/>
      <c r="AR27" s="540"/>
      <c r="AS27" s="497">
        <v>4238</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1073339</v>
      </c>
      <c r="BO27" s="566"/>
      <c r="BP27" s="566"/>
      <c r="BQ27" s="566"/>
      <c r="BR27" s="566"/>
      <c r="BS27" s="566"/>
      <c r="BT27" s="566"/>
      <c r="BU27" s="567"/>
      <c r="BV27" s="565">
        <v>1073108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181</v>
      </c>
      <c r="F28" s="476"/>
      <c r="G28" s="476"/>
      <c r="H28" s="476"/>
      <c r="I28" s="476"/>
      <c r="J28" s="476"/>
      <c r="K28" s="477"/>
      <c r="L28" s="497">
        <v>1</v>
      </c>
      <c r="M28" s="498"/>
      <c r="N28" s="498"/>
      <c r="O28" s="498"/>
      <c r="P28" s="540"/>
      <c r="Q28" s="497">
        <v>3600</v>
      </c>
      <c r="R28" s="498"/>
      <c r="S28" s="498"/>
      <c r="T28" s="498"/>
      <c r="U28" s="498"/>
      <c r="V28" s="540"/>
      <c r="W28" s="592"/>
      <c r="X28" s="593"/>
      <c r="Y28" s="594"/>
      <c r="Z28" s="496" t="s">
        <v>182</v>
      </c>
      <c r="AA28" s="476"/>
      <c r="AB28" s="476"/>
      <c r="AC28" s="476"/>
      <c r="AD28" s="476"/>
      <c r="AE28" s="476"/>
      <c r="AF28" s="476"/>
      <c r="AG28" s="477"/>
      <c r="AH28" s="497" t="s">
        <v>177</v>
      </c>
      <c r="AI28" s="498"/>
      <c r="AJ28" s="498"/>
      <c r="AK28" s="498"/>
      <c r="AL28" s="540"/>
      <c r="AM28" s="497" t="s">
        <v>177</v>
      </c>
      <c r="AN28" s="498"/>
      <c r="AO28" s="498"/>
      <c r="AP28" s="498"/>
      <c r="AQ28" s="498"/>
      <c r="AR28" s="540"/>
      <c r="AS28" s="497" t="s">
        <v>137</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4223325</v>
      </c>
      <c r="BO28" s="410"/>
      <c r="BP28" s="410"/>
      <c r="BQ28" s="410"/>
      <c r="BR28" s="410"/>
      <c r="BS28" s="410"/>
      <c r="BT28" s="410"/>
      <c r="BU28" s="411"/>
      <c r="BV28" s="409">
        <v>4059018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184</v>
      </c>
      <c r="F29" s="476"/>
      <c r="G29" s="476"/>
      <c r="H29" s="476"/>
      <c r="I29" s="476"/>
      <c r="J29" s="476"/>
      <c r="K29" s="477"/>
      <c r="L29" s="497">
        <v>20</v>
      </c>
      <c r="M29" s="498"/>
      <c r="N29" s="498"/>
      <c r="O29" s="498"/>
      <c r="P29" s="540"/>
      <c r="Q29" s="497">
        <v>3500</v>
      </c>
      <c r="R29" s="498"/>
      <c r="S29" s="498"/>
      <c r="T29" s="498"/>
      <c r="U29" s="498"/>
      <c r="V29" s="540"/>
      <c r="W29" s="595"/>
      <c r="X29" s="596"/>
      <c r="Y29" s="597"/>
      <c r="Z29" s="496" t="s">
        <v>185</v>
      </c>
      <c r="AA29" s="476"/>
      <c r="AB29" s="476"/>
      <c r="AC29" s="476"/>
      <c r="AD29" s="476"/>
      <c r="AE29" s="476"/>
      <c r="AF29" s="476"/>
      <c r="AG29" s="477"/>
      <c r="AH29" s="497">
        <v>551</v>
      </c>
      <c r="AI29" s="498"/>
      <c r="AJ29" s="498"/>
      <c r="AK29" s="498"/>
      <c r="AL29" s="540"/>
      <c r="AM29" s="497">
        <v>1750422</v>
      </c>
      <c r="AN29" s="498"/>
      <c r="AO29" s="498"/>
      <c r="AP29" s="498"/>
      <c r="AQ29" s="498"/>
      <c r="AR29" s="540"/>
      <c r="AS29" s="497">
        <v>3177</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2997999</v>
      </c>
      <c r="BO29" s="447"/>
      <c r="BP29" s="447"/>
      <c r="BQ29" s="447"/>
      <c r="BR29" s="447"/>
      <c r="BS29" s="447"/>
      <c r="BT29" s="447"/>
      <c r="BU29" s="448"/>
      <c r="BV29" s="446">
        <v>2770409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99.1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11611800</v>
      </c>
      <c r="BO30" s="566"/>
      <c r="BP30" s="566"/>
      <c r="BQ30" s="566"/>
      <c r="BR30" s="566"/>
      <c r="BS30" s="566"/>
      <c r="BT30" s="566"/>
      <c r="BU30" s="567"/>
      <c r="BV30" s="565">
        <v>10370300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IF('各会計、関係団体の財政状況及び健全化判断比率'!B35="","",'各会計、関係団体の財政状況及び健全化判断比率'!B35)</f>
        <v>芦安農業集落排水事業特別会計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14</v>
      </c>
      <c r="BX34" s="636"/>
      <c r="BY34" s="637" t="str">
        <f>IF('各会計、関係団体の財政状況及び健全化判断比率'!B68="","",'各会計、関係団体の財政状況及び健全化判断比率'!B68)</f>
        <v>三郡衛生組合（一般会計）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24</v>
      </c>
      <c r="CP34" s="636"/>
      <c r="CQ34" s="637" t="str">
        <f>IF('各会計、関係団体の財政状況及び健全化判断比率'!BS7="","",'各会計、関係団体の財政状況及び健全化判断比率'!BS7)</f>
        <v>白根ケーブルネットワーク</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自動車運送事業会計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IF('各会計、関係団体の財政状況及び健全化判断比率'!B36="","",'各会計、関係団体の財政状況及び健全化判断比率'!B36)</f>
        <v>温泉給湯事業特別会計</v>
      </c>
      <c r="BH35" s="637"/>
      <c r="BI35" s="637"/>
      <c r="BJ35" s="637"/>
      <c r="BK35" s="637"/>
      <c r="BL35" s="637"/>
      <c r="BM35" s="637"/>
      <c r="BN35" s="637"/>
      <c r="BO35" s="637"/>
      <c r="BP35" s="637"/>
      <c r="BQ35" s="637"/>
      <c r="BR35" s="637"/>
      <c r="BS35" s="637"/>
      <c r="BT35" s="637"/>
      <c r="BU35" s="637"/>
      <c r="BV35" s="178"/>
      <c r="BW35" s="636">
        <f t="shared" ref="BW35:BW43" si="2">IF(BY35="","",BW34+1)</f>
        <v>15</v>
      </c>
      <c r="BX35" s="636"/>
      <c r="BY35" s="637" t="str">
        <f>IF('各会計、関係団体の財政状況及び健全化判断比率'!B69="","",'各会計、関係団体の財政状況及び健全化判断比率'!B69)</f>
        <v>三郡衛生組合（し尿処理事業特別会計）</v>
      </c>
      <c r="BZ35" s="637"/>
      <c r="CA35" s="637"/>
      <c r="CB35" s="637"/>
      <c r="CC35" s="637"/>
      <c r="CD35" s="637"/>
      <c r="CE35" s="637"/>
      <c r="CF35" s="637"/>
      <c r="CG35" s="637"/>
      <c r="CH35" s="637"/>
      <c r="CI35" s="637"/>
      <c r="CJ35" s="637"/>
      <c r="CK35" s="637"/>
      <c r="CL35" s="637"/>
      <c r="CM35" s="637"/>
      <c r="CN35" s="178"/>
      <c r="CO35" s="636">
        <f t="shared" ref="CO35:CO43" si="3">IF(CQ35="","",CO34+1)</f>
        <v>25</v>
      </c>
      <c r="CP35" s="636"/>
      <c r="CQ35" s="637" t="str">
        <f>IF('各会計、関係団体の財政状況及び健全化判断比率'!BS8="","",'各会計、関係団体の財政状況及び健全化判断比率'!BS8)</f>
        <v>桃源文化振興協会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f t="shared" si="1"/>
        <v>11</v>
      </c>
      <c r="BF36" s="636"/>
      <c r="BG36" s="637" t="str">
        <f>IF('各会計、関係団体の財政状況及び健全化判断比率'!B37="","",'各会計、関係団体の財政状況及び健全化判断比率'!B37)</f>
        <v>山梨県北岳山荘管理事業特別会計</v>
      </c>
      <c r="BH36" s="637"/>
      <c r="BI36" s="637"/>
      <c r="BJ36" s="637"/>
      <c r="BK36" s="637"/>
      <c r="BL36" s="637"/>
      <c r="BM36" s="637"/>
      <c r="BN36" s="637"/>
      <c r="BO36" s="637"/>
      <c r="BP36" s="637"/>
      <c r="BQ36" s="637"/>
      <c r="BR36" s="637"/>
      <c r="BS36" s="637"/>
      <c r="BT36" s="637"/>
      <c r="BU36" s="637"/>
      <c r="BV36" s="178"/>
      <c r="BW36" s="636">
        <f t="shared" si="2"/>
        <v>16</v>
      </c>
      <c r="BX36" s="636"/>
      <c r="BY36" s="637" t="str">
        <f>IF('各会計、関係団体の財政状況及び健全化判断比率'!B70="","",'各会計、関係団体の財政状況及び健全化判断比率'!B70)</f>
        <v>三郡衛生組合（火葬事業特別会計）</v>
      </c>
      <c r="BZ36" s="637"/>
      <c r="CA36" s="637"/>
      <c r="CB36" s="637"/>
      <c r="CC36" s="637"/>
      <c r="CD36" s="637"/>
      <c r="CE36" s="637"/>
      <c r="CF36" s="637"/>
      <c r="CG36" s="637"/>
      <c r="CH36" s="637"/>
      <c r="CI36" s="637"/>
      <c r="CJ36" s="637"/>
      <c r="CK36" s="637"/>
      <c r="CL36" s="637"/>
      <c r="CM36" s="637"/>
      <c r="CN36" s="178"/>
      <c r="CO36" s="636">
        <f t="shared" si="3"/>
        <v>26</v>
      </c>
      <c r="CP36" s="636"/>
      <c r="CQ36" s="637" t="str">
        <f>IF('各会計、関係団体の財政状況及び健全化判断比率'!BS9="","",'各会計、関係団体の財政状況及び健全化判断比率'!BS9)</f>
        <v>南アルプス市スポーツ協会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居宅介護予防支援事業特別会計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12</v>
      </c>
      <c r="BF37" s="636"/>
      <c r="BG37" s="637" t="str">
        <f>IF('各会計、関係団体の財政状況及び健全化判断比率'!B38="","",'各会計、関係団体の財政状況及び健全化判断比率'!B38)</f>
        <v>芦安簡易水道事業特別会計</v>
      </c>
      <c r="BH37" s="637"/>
      <c r="BI37" s="637"/>
      <c r="BJ37" s="637"/>
      <c r="BK37" s="637"/>
      <c r="BL37" s="637"/>
      <c r="BM37" s="637"/>
      <c r="BN37" s="637"/>
      <c r="BO37" s="637"/>
      <c r="BP37" s="637"/>
      <c r="BQ37" s="637"/>
      <c r="BR37" s="637"/>
      <c r="BS37" s="637"/>
      <c r="BT37" s="637"/>
      <c r="BU37" s="637"/>
      <c r="BV37" s="178"/>
      <c r="BW37" s="636">
        <f t="shared" si="2"/>
        <v>17</v>
      </c>
      <c r="BX37" s="636"/>
      <c r="BY37" s="637" t="str">
        <f>IF('各会計、関係団体の財政状況及び健全化判断比率'!B71="","",'各会計、関係団体の財政状況及び健全化判断比率'!B71)</f>
        <v>中巨摩広域事務組合（一般会計）</v>
      </c>
      <c r="BZ37" s="637"/>
      <c r="CA37" s="637"/>
      <c r="CB37" s="637"/>
      <c r="CC37" s="637"/>
      <c r="CD37" s="637"/>
      <c r="CE37" s="637"/>
      <c r="CF37" s="637"/>
      <c r="CG37" s="637"/>
      <c r="CH37" s="637"/>
      <c r="CI37" s="637"/>
      <c r="CJ37" s="637"/>
      <c r="CK37" s="637"/>
      <c r="CL37" s="637"/>
      <c r="CM37" s="637"/>
      <c r="CN37" s="178"/>
      <c r="CO37" s="636">
        <f t="shared" si="3"/>
        <v>27</v>
      </c>
      <c r="CP37" s="636"/>
      <c r="CQ37" s="637" t="str">
        <f>IF('各会計、関係団体の財政状況及び健全化判断比率'!BS10="","",'各会計、関係団体の財政状況及び健全化判断比率'!BS10)</f>
        <v>南アルプスプロデュース</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f t="shared" si="1"/>
        <v>13</v>
      </c>
      <c r="BF38" s="636"/>
      <c r="BG38" s="637" t="str">
        <f>IF('各会計、関係団体の財政状況及び健全化判断比率'!B39="","",'各会計、関係団体の財政状況及び健全化判断比率'!B39)</f>
        <v>土地取得造成事業特別会計</v>
      </c>
      <c r="BH38" s="637"/>
      <c r="BI38" s="637"/>
      <c r="BJ38" s="637"/>
      <c r="BK38" s="637"/>
      <c r="BL38" s="637"/>
      <c r="BM38" s="637"/>
      <c r="BN38" s="637"/>
      <c r="BO38" s="637"/>
      <c r="BP38" s="637"/>
      <c r="BQ38" s="637"/>
      <c r="BR38" s="637"/>
      <c r="BS38" s="637"/>
      <c r="BT38" s="637"/>
      <c r="BU38" s="637"/>
      <c r="BV38" s="178"/>
      <c r="BW38" s="636">
        <f t="shared" si="2"/>
        <v>18</v>
      </c>
      <c r="BX38" s="636"/>
      <c r="BY38" s="637" t="str">
        <f>IF('各会計、関係団体の財政状況及び健全化判断比率'!B72="","",'各会計、関係団体の財政状況及び健全化判断比率'!B72)</f>
        <v>中巨摩広域事務組合（ごみ処理事業特別会計）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19</v>
      </c>
      <c r="BX39" s="636"/>
      <c r="BY39" s="637" t="str">
        <f>IF('各会計、関係団体の財政状況及び健全化判断比率'!B73="","",'各会計、関係団体の財政状況及び健全化判断比率'!B73)</f>
        <v>中巨摩広域事務組合（地区公園事業特別会計）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20</v>
      </c>
      <c r="BX40" s="636"/>
      <c r="BY40" s="637" t="str">
        <f>IF('各会計、関係団体の財政状況及び健全化判断比率'!B74="","",'各会計、関係団体の財政状況及び健全化判断比率'!B74)</f>
        <v>中巨摩広域事務組合（老人福祉事業特別会計）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21</v>
      </c>
      <c r="BX41" s="636"/>
      <c r="BY41" s="637" t="str">
        <f>IF('各会計、関係団体の財政状況及び健全化判断比率'!B75="","",'各会計、関係団体の財政状況及び健全化判断比率'!B75)</f>
        <v>中巨摩広域事務組合（勤労青年センター事業特別会計）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22</v>
      </c>
      <c r="BX42" s="636"/>
      <c r="BY42" s="637" t="str">
        <f>IF('各会計、関係団体の財政状況及び健全化判断比率'!B76="","",'各会計、関係団体の財政状況及び健全化判断比率'!B76)</f>
        <v>中巨摩広域事務組合（し尿処理事業特別会計）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23</v>
      </c>
      <c r="BX43" s="636"/>
      <c r="BY43" s="637" t="str">
        <f>IF('各会計、関係団体の財政状況及び健全化判断比率'!B77="","",'各会計、関係団体の財政状況及び健全化判断比率'!B77)</f>
        <v>山梨県市町村事務組合（一般会計）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626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39370078740157483" right="0.19685039370078741" top="0.39370078740157483" bottom="0.31496062992125984" header="0.51181102362204722" footer="0"/>
  <pageSetup paperSize="9" scale="55" orientation="landscape"/>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215" t="s">
        <v>581</v>
      </c>
      <c r="D34" s="1215"/>
      <c r="E34" s="1216"/>
      <c r="F34" s="32">
        <v>7.99</v>
      </c>
      <c r="G34" s="33">
        <v>8.3000000000000007</v>
      </c>
      <c r="H34" s="33">
        <v>7.47</v>
      </c>
      <c r="I34" s="33">
        <v>10.78</v>
      </c>
      <c r="J34" s="34">
        <v>11.42</v>
      </c>
      <c r="K34" s="22"/>
      <c r="L34" s="22"/>
      <c r="M34" s="22"/>
      <c r="N34" s="22"/>
      <c r="O34" s="22"/>
      <c r="P34" s="22"/>
    </row>
    <row r="35" spans="1:16" ht="39" customHeight="1" x14ac:dyDescent="0.2">
      <c r="A35" s="22"/>
      <c r="B35" s="35"/>
      <c r="C35" s="1209" t="s">
        <v>582</v>
      </c>
      <c r="D35" s="1210"/>
      <c r="E35" s="1211"/>
      <c r="F35" s="36">
        <v>8.61</v>
      </c>
      <c r="G35" s="37">
        <v>8.83</v>
      </c>
      <c r="H35" s="37">
        <v>9.18</v>
      </c>
      <c r="I35" s="37">
        <v>9.44</v>
      </c>
      <c r="J35" s="38">
        <v>9.19</v>
      </c>
      <c r="K35" s="22"/>
      <c r="L35" s="22"/>
      <c r="M35" s="22"/>
      <c r="N35" s="22"/>
      <c r="O35" s="22"/>
      <c r="P35" s="22"/>
    </row>
    <row r="36" spans="1:16" ht="39" customHeight="1" x14ac:dyDescent="0.2">
      <c r="A36" s="22"/>
      <c r="B36" s="35"/>
      <c r="C36" s="1209" t="s">
        <v>583</v>
      </c>
      <c r="D36" s="1210"/>
      <c r="E36" s="1211"/>
      <c r="F36" s="36">
        <v>1.24</v>
      </c>
      <c r="G36" s="37">
        <v>1.49</v>
      </c>
      <c r="H36" s="37">
        <v>1.27</v>
      </c>
      <c r="I36" s="37">
        <v>1.43</v>
      </c>
      <c r="J36" s="38">
        <v>1.68</v>
      </c>
      <c r="K36" s="22"/>
      <c r="L36" s="22"/>
      <c r="M36" s="22"/>
      <c r="N36" s="22"/>
      <c r="O36" s="22"/>
      <c r="P36" s="22"/>
    </row>
    <row r="37" spans="1:16" ht="39" customHeight="1" x14ac:dyDescent="0.2">
      <c r="A37" s="22"/>
      <c r="B37" s="35"/>
      <c r="C37" s="1209" t="s">
        <v>584</v>
      </c>
      <c r="D37" s="1210"/>
      <c r="E37" s="1211"/>
      <c r="F37" s="36">
        <v>2.37</v>
      </c>
      <c r="G37" s="37">
        <v>0.97</v>
      </c>
      <c r="H37" s="37">
        <v>0.91</v>
      </c>
      <c r="I37" s="37">
        <v>1.26</v>
      </c>
      <c r="J37" s="38">
        <v>1.22</v>
      </c>
      <c r="K37" s="22"/>
      <c r="L37" s="22"/>
      <c r="M37" s="22"/>
      <c r="N37" s="22"/>
      <c r="O37" s="22"/>
      <c r="P37" s="22"/>
    </row>
    <row r="38" spans="1:16" ht="39" customHeight="1" x14ac:dyDescent="0.2">
      <c r="A38" s="22"/>
      <c r="B38" s="35"/>
      <c r="C38" s="1209" t="s">
        <v>585</v>
      </c>
      <c r="D38" s="1210"/>
      <c r="E38" s="1211"/>
      <c r="F38" s="36" t="s">
        <v>535</v>
      </c>
      <c r="G38" s="37" t="s">
        <v>535</v>
      </c>
      <c r="H38" s="37">
        <v>0.78</v>
      </c>
      <c r="I38" s="37">
        <v>0.89</v>
      </c>
      <c r="J38" s="38">
        <v>0.73</v>
      </c>
      <c r="K38" s="22"/>
      <c r="L38" s="22"/>
      <c r="M38" s="22"/>
      <c r="N38" s="22"/>
      <c r="O38" s="22"/>
      <c r="P38" s="22"/>
    </row>
    <row r="39" spans="1:16" ht="39" customHeight="1" x14ac:dyDescent="0.2">
      <c r="A39" s="22"/>
      <c r="B39" s="35"/>
      <c r="C39" s="1209" t="s">
        <v>586</v>
      </c>
      <c r="D39" s="1210"/>
      <c r="E39" s="1211"/>
      <c r="F39" s="36">
        <v>0.22</v>
      </c>
      <c r="G39" s="37">
        <v>0.19</v>
      </c>
      <c r="H39" s="37">
        <v>0.19</v>
      </c>
      <c r="I39" s="37">
        <v>0.16</v>
      </c>
      <c r="J39" s="38">
        <v>0.15</v>
      </c>
      <c r="K39" s="22"/>
      <c r="L39" s="22"/>
      <c r="M39" s="22"/>
      <c r="N39" s="22"/>
      <c r="O39" s="22"/>
      <c r="P39" s="22"/>
    </row>
    <row r="40" spans="1:16" ht="39" customHeight="1" x14ac:dyDescent="0.2">
      <c r="A40" s="22"/>
      <c r="B40" s="35"/>
      <c r="C40" s="1209" t="s">
        <v>587</v>
      </c>
      <c r="D40" s="1210"/>
      <c r="E40" s="1211"/>
      <c r="F40" s="36">
        <v>0.01</v>
      </c>
      <c r="G40" s="37">
        <v>0.01</v>
      </c>
      <c r="H40" s="37">
        <v>0</v>
      </c>
      <c r="I40" s="37">
        <v>0</v>
      </c>
      <c r="J40" s="38">
        <v>0.01</v>
      </c>
      <c r="K40" s="22"/>
      <c r="L40" s="22"/>
      <c r="M40" s="22"/>
      <c r="N40" s="22"/>
      <c r="O40" s="22"/>
      <c r="P40" s="22"/>
    </row>
    <row r="41" spans="1:16" ht="39" customHeight="1" x14ac:dyDescent="0.2">
      <c r="A41" s="22"/>
      <c r="B41" s="35"/>
      <c r="C41" s="1209" t="s">
        <v>588</v>
      </c>
      <c r="D41" s="1210"/>
      <c r="E41" s="1211"/>
      <c r="F41" s="36">
        <v>0</v>
      </c>
      <c r="G41" s="37">
        <v>0</v>
      </c>
      <c r="H41" s="37">
        <v>0</v>
      </c>
      <c r="I41" s="37">
        <v>0</v>
      </c>
      <c r="J41" s="38">
        <v>0</v>
      </c>
      <c r="K41" s="22"/>
      <c r="L41" s="22"/>
      <c r="M41" s="22"/>
      <c r="N41" s="22"/>
      <c r="O41" s="22"/>
      <c r="P41" s="22"/>
    </row>
    <row r="42" spans="1:16" ht="39" customHeight="1" x14ac:dyDescent="0.2">
      <c r="A42" s="22"/>
      <c r="B42" s="39"/>
      <c r="C42" s="1209" t="s">
        <v>589</v>
      </c>
      <c r="D42" s="1210"/>
      <c r="E42" s="1211"/>
      <c r="F42" s="36" t="s">
        <v>535</v>
      </c>
      <c r="G42" s="37" t="s">
        <v>535</v>
      </c>
      <c r="H42" s="37" t="s">
        <v>535</v>
      </c>
      <c r="I42" s="37" t="s">
        <v>535</v>
      </c>
      <c r="J42" s="38" t="s">
        <v>535</v>
      </c>
      <c r="K42" s="22"/>
      <c r="L42" s="22"/>
      <c r="M42" s="22"/>
      <c r="N42" s="22"/>
      <c r="O42" s="22"/>
      <c r="P42" s="22"/>
    </row>
    <row r="43" spans="1:16" ht="39" customHeight="1" thickBot="1" x14ac:dyDescent="0.25">
      <c r="A43" s="22"/>
      <c r="B43" s="40"/>
      <c r="C43" s="1212" t="s">
        <v>590</v>
      </c>
      <c r="D43" s="1213"/>
      <c r="E43" s="1214"/>
      <c r="F43" s="41">
        <v>0.1</v>
      </c>
      <c r="G43" s="42">
        <v>0.2</v>
      </c>
      <c r="H43" s="42">
        <v>0.06</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yu6XhdEMdo9YQGRjZG2n+cbbushuvdVHkBa7X1Gtw+Tq4E0/J2juy4JavszG8eBtLAcr1HkFe+V3wJdui/b3g==" saltValue="hMPwvH1gikMX0SIy45gK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39370078740157483" right="0.19685039370078741" top="0.39370078740157483" bottom="0.31496062992125984" header="0.51181102362204722" footer="0"/>
  <pageSetup paperSize="9" scale="58"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3465</v>
      </c>
      <c r="L45" s="60">
        <v>3641</v>
      </c>
      <c r="M45" s="60">
        <v>3832</v>
      </c>
      <c r="N45" s="60">
        <v>3664</v>
      </c>
      <c r="O45" s="61">
        <v>3637</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535</v>
      </c>
      <c r="L46" s="64" t="s">
        <v>535</v>
      </c>
      <c r="M46" s="64" t="s">
        <v>535</v>
      </c>
      <c r="N46" s="64" t="s">
        <v>535</v>
      </c>
      <c r="O46" s="65" t="s">
        <v>535</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535</v>
      </c>
      <c r="L47" s="64" t="s">
        <v>535</v>
      </c>
      <c r="M47" s="64" t="s">
        <v>535</v>
      </c>
      <c r="N47" s="64" t="s">
        <v>535</v>
      </c>
      <c r="O47" s="65" t="s">
        <v>535</v>
      </c>
      <c r="P47" s="48"/>
      <c r="Q47" s="48"/>
      <c r="R47" s="48"/>
      <c r="S47" s="48"/>
      <c r="T47" s="48"/>
      <c r="U47" s="48"/>
    </row>
    <row r="48" spans="1:21" ht="30.75" customHeight="1" x14ac:dyDescent="0.2">
      <c r="A48" s="48"/>
      <c r="B48" s="1219"/>
      <c r="C48" s="1220"/>
      <c r="D48" s="62"/>
      <c r="E48" s="1225" t="s">
        <v>14</v>
      </c>
      <c r="F48" s="1225"/>
      <c r="G48" s="1225"/>
      <c r="H48" s="1225"/>
      <c r="I48" s="1225"/>
      <c r="J48" s="1226"/>
      <c r="K48" s="63">
        <v>977</v>
      </c>
      <c r="L48" s="64">
        <v>997</v>
      </c>
      <c r="M48" s="64">
        <v>1046</v>
      </c>
      <c r="N48" s="64">
        <v>1060</v>
      </c>
      <c r="O48" s="65">
        <v>1075</v>
      </c>
      <c r="P48" s="48"/>
      <c r="Q48" s="48"/>
      <c r="R48" s="48"/>
      <c r="S48" s="48"/>
      <c r="T48" s="48"/>
      <c r="U48" s="48"/>
    </row>
    <row r="49" spans="1:21" ht="30.75" customHeight="1" x14ac:dyDescent="0.2">
      <c r="A49" s="48"/>
      <c r="B49" s="1219"/>
      <c r="C49" s="1220"/>
      <c r="D49" s="62"/>
      <c r="E49" s="1225" t="s">
        <v>15</v>
      </c>
      <c r="F49" s="1225"/>
      <c r="G49" s="1225"/>
      <c r="H49" s="1225"/>
      <c r="I49" s="1225"/>
      <c r="J49" s="1226"/>
      <c r="K49" s="63">
        <v>57</v>
      </c>
      <c r="L49" s="64">
        <v>83</v>
      </c>
      <c r="M49" s="64">
        <v>102</v>
      </c>
      <c r="N49" s="64">
        <v>101</v>
      </c>
      <c r="O49" s="65">
        <v>106</v>
      </c>
      <c r="P49" s="48"/>
      <c r="Q49" s="48"/>
      <c r="R49" s="48"/>
      <c r="S49" s="48"/>
      <c r="T49" s="48"/>
      <c r="U49" s="48"/>
    </row>
    <row r="50" spans="1:21" ht="30.75" customHeight="1" x14ac:dyDescent="0.2">
      <c r="A50" s="48"/>
      <c r="B50" s="1219"/>
      <c r="C50" s="1220"/>
      <c r="D50" s="62"/>
      <c r="E50" s="1225" t="s">
        <v>16</v>
      </c>
      <c r="F50" s="1225"/>
      <c r="G50" s="1225"/>
      <c r="H50" s="1225"/>
      <c r="I50" s="1225"/>
      <c r="J50" s="1226"/>
      <c r="K50" s="63">
        <v>1</v>
      </c>
      <c r="L50" s="64">
        <v>1</v>
      </c>
      <c r="M50" s="64">
        <v>1</v>
      </c>
      <c r="N50" s="64">
        <v>1</v>
      </c>
      <c r="O50" s="65">
        <v>0</v>
      </c>
      <c r="P50" s="48"/>
      <c r="Q50" s="48"/>
      <c r="R50" s="48"/>
      <c r="S50" s="48"/>
      <c r="T50" s="48"/>
      <c r="U50" s="48"/>
    </row>
    <row r="51" spans="1:21" ht="30.75" customHeight="1" x14ac:dyDescent="0.2">
      <c r="A51" s="48"/>
      <c r="B51" s="1221"/>
      <c r="C51" s="1222"/>
      <c r="D51" s="66"/>
      <c r="E51" s="1225" t="s">
        <v>17</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3799</v>
      </c>
      <c r="L52" s="64">
        <v>4075</v>
      </c>
      <c r="M52" s="64">
        <v>4352</v>
      </c>
      <c r="N52" s="64">
        <v>4364</v>
      </c>
      <c r="O52" s="65">
        <v>4116</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701</v>
      </c>
      <c r="L53" s="69">
        <v>647</v>
      </c>
      <c r="M53" s="69">
        <v>629</v>
      </c>
      <c r="N53" s="69">
        <v>462</v>
      </c>
      <c r="O53" s="70">
        <v>702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33" t="s">
        <v>24</v>
      </c>
      <c r="C57" s="1234"/>
      <c r="D57" s="1237" t="s">
        <v>25</v>
      </c>
      <c r="E57" s="1238"/>
      <c r="F57" s="1238"/>
      <c r="G57" s="1238"/>
      <c r="H57" s="1238"/>
      <c r="I57" s="1238"/>
      <c r="J57" s="1239"/>
      <c r="K57" s="83" t="s">
        <v>625</v>
      </c>
      <c r="L57" s="84" t="s">
        <v>625</v>
      </c>
      <c r="M57" s="84" t="s">
        <v>625</v>
      </c>
      <c r="N57" s="84" t="s">
        <v>625</v>
      </c>
      <c r="O57" s="85" t="s">
        <v>625</v>
      </c>
    </row>
    <row r="58" spans="1:21" ht="31.5" customHeight="1" thickBot="1" x14ac:dyDescent="0.25">
      <c r="B58" s="1235"/>
      <c r="C58" s="1236"/>
      <c r="D58" s="1240" t="s">
        <v>26</v>
      </c>
      <c r="E58" s="1241"/>
      <c r="F58" s="1241"/>
      <c r="G58" s="1241"/>
      <c r="H58" s="1241"/>
      <c r="I58" s="1241"/>
      <c r="J58" s="1242"/>
      <c r="K58" s="86" t="s">
        <v>625</v>
      </c>
      <c r="L58" s="87" t="s">
        <v>625</v>
      </c>
      <c r="M58" s="87" t="s">
        <v>625</v>
      </c>
      <c r="N58" s="87" t="s">
        <v>625</v>
      </c>
      <c r="O58" s="88" t="s">
        <v>625</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lsqPTK0kCJsURHVM+Vnnuogr28GvQves5SY+/dpNIPZYKfkpQLOTpYiQPVE32OJfKmKumMlvJ7SJ8sQZWN7Q==" saltValue="Kc4bk0xfyH8jyGHrj0a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39370078740157483" right="0.19685039370078741" top="0.39370078740157483" bottom="0.31496062992125984" header="0.51181102362204722" footer="0"/>
  <pageSetup paperSize="9" scale="52"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576</v>
      </c>
      <c r="J40" s="100" t="s">
        <v>577</v>
      </c>
      <c r="K40" s="100" t="s">
        <v>578</v>
      </c>
      <c r="L40" s="100" t="s">
        <v>579</v>
      </c>
      <c r="M40" s="101" t="s">
        <v>580</v>
      </c>
    </row>
    <row r="41" spans="2:13" ht="27.75" customHeight="1" x14ac:dyDescent="0.2">
      <c r="B41" s="1243" t="s">
        <v>29</v>
      </c>
      <c r="C41" s="1244"/>
      <c r="D41" s="102"/>
      <c r="E41" s="1249" t="s">
        <v>30</v>
      </c>
      <c r="F41" s="1249"/>
      <c r="G41" s="1249"/>
      <c r="H41" s="1250"/>
      <c r="I41" s="351">
        <v>29691</v>
      </c>
      <c r="J41" s="352">
        <v>31898</v>
      </c>
      <c r="K41" s="352">
        <v>30414</v>
      </c>
      <c r="L41" s="352">
        <v>29220</v>
      </c>
      <c r="M41" s="353">
        <v>27583</v>
      </c>
    </row>
    <row r="42" spans="2:13" ht="27.75" customHeight="1" x14ac:dyDescent="0.2">
      <c r="B42" s="1245"/>
      <c r="C42" s="1246"/>
      <c r="D42" s="103"/>
      <c r="E42" s="1251" t="s">
        <v>31</v>
      </c>
      <c r="F42" s="1251"/>
      <c r="G42" s="1251"/>
      <c r="H42" s="1252"/>
      <c r="I42" s="354" t="s">
        <v>535</v>
      </c>
      <c r="J42" s="355" t="s">
        <v>535</v>
      </c>
      <c r="K42" s="355" t="s">
        <v>535</v>
      </c>
      <c r="L42" s="355" t="s">
        <v>535</v>
      </c>
      <c r="M42" s="356" t="s">
        <v>535</v>
      </c>
    </row>
    <row r="43" spans="2:13" ht="27.75" customHeight="1" x14ac:dyDescent="0.2">
      <c r="B43" s="1245"/>
      <c r="C43" s="1246"/>
      <c r="D43" s="103"/>
      <c r="E43" s="1251" t="s">
        <v>32</v>
      </c>
      <c r="F43" s="1251"/>
      <c r="G43" s="1251"/>
      <c r="H43" s="1252"/>
      <c r="I43" s="354">
        <v>12790</v>
      </c>
      <c r="J43" s="355">
        <v>12643</v>
      </c>
      <c r="K43" s="355">
        <v>12709</v>
      </c>
      <c r="L43" s="355">
        <v>12701</v>
      </c>
      <c r="M43" s="356">
        <v>12879</v>
      </c>
    </row>
    <row r="44" spans="2:13" ht="27.75" customHeight="1" x14ac:dyDescent="0.2">
      <c r="B44" s="1245"/>
      <c r="C44" s="1246"/>
      <c r="D44" s="103"/>
      <c r="E44" s="1251" t="s">
        <v>33</v>
      </c>
      <c r="F44" s="1251"/>
      <c r="G44" s="1251"/>
      <c r="H44" s="1252"/>
      <c r="I44" s="354">
        <v>1169</v>
      </c>
      <c r="J44" s="355">
        <v>1218</v>
      </c>
      <c r="K44" s="355">
        <v>1121</v>
      </c>
      <c r="L44" s="355">
        <v>1023</v>
      </c>
      <c r="M44" s="356">
        <v>1023</v>
      </c>
    </row>
    <row r="45" spans="2:13" ht="27.75" customHeight="1" x14ac:dyDescent="0.2">
      <c r="B45" s="1245"/>
      <c r="C45" s="1246"/>
      <c r="D45" s="103"/>
      <c r="E45" s="1251" t="s">
        <v>34</v>
      </c>
      <c r="F45" s="1251"/>
      <c r="G45" s="1251"/>
      <c r="H45" s="1252"/>
      <c r="I45" s="354">
        <v>4948</v>
      </c>
      <c r="J45" s="355">
        <v>4940</v>
      </c>
      <c r="K45" s="355">
        <v>4839</v>
      </c>
      <c r="L45" s="355">
        <v>4796</v>
      </c>
      <c r="M45" s="356">
        <v>4822</v>
      </c>
    </row>
    <row r="46" spans="2:13" ht="27.75" customHeight="1" x14ac:dyDescent="0.2">
      <c r="B46" s="1245"/>
      <c r="C46" s="1246"/>
      <c r="D46" s="104"/>
      <c r="E46" s="1251" t="s">
        <v>35</v>
      </c>
      <c r="F46" s="1251"/>
      <c r="G46" s="1251"/>
      <c r="H46" s="1252"/>
      <c r="I46" s="354" t="s">
        <v>535</v>
      </c>
      <c r="J46" s="355" t="s">
        <v>535</v>
      </c>
      <c r="K46" s="355" t="s">
        <v>535</v>
      </c>
      <c r="L46" s="355" t="s">
        <v>535</v>
      </c>
      <c r="M46" s="356" t="s">
        <v>535</v>
      </c>
    </row>
    <row r="47" spans="2:13" ht="27.75" customHeight="1" x14ac:dyDescent="0.2">
      <c r="B47" s="1245"/>
      <c r="C47" s="1246"/>
      <c r="D47" s="105"/>
      <c r="E47" s="1253" t="s">
        <v>36</v>
      </c>
      <c r="F47" s="1254"/>
      <c r="G47" s="1254"/>
      <c r="H47" s="1255"/>
      <c r="I47" s="354" t="s">
        <v>535</v>
      </c>
      <c r="J47" s="355" t="s">
        <v>535</v>
      </c>
      <c r="K47" s="355" t="s">
        <v>535</v>
      </c>
      <c r="L47" s="355" t="s">
        <v>535</v>
      </c>
      <c r="M47" s="356" t="s">
        <v>535</v>
      </c>
    </row>
    <row r="48" spans="2:13" ht="27.75" customHeight="1" x14ac:dyDescent="0.2">
      <c r="B48" s="1245"/>
      <c r="C48" s="1246"/>
      <c r="D48" s="103"/>
      <c r="E48" s="1251" t="s">
        <v>37</v>
      </c>
      <c r="F48" s="1251"/>
      <c r="G48" s="1251"/>
      <c r="H48" s="1252"/>
      <c r="I48" s="354" t="s">
        <v>535</v>
      </c>
      <c r="J48" s="355" t="s">
        <v>535</v>
      </c>
      <c r="K48" s="355" t="s">
        <v>535</v>
      </c>
      <c r="L48" s="355" t="s">
        <v>535</v>
      </c>
      <c r="M48" s="356" t="s">
        <v>535</v>
      </c>
    </row>
    <row r="49" spans="2:13" ht="27.75" customHeight="1" x14ac:dyDescent="0.2">
      <c r="B49" s="1247"/>
      <c r="C49" s="1248"/>
      <c r="D49" s="103"/>
      <c r="E49" s="1251" t="s">
        <v>38</v>
      </c>
      <c r="F49" s="1251"/>
      <c r="G49" s="1251"/>
      <c r="H49" s="1252"/>
      <c r="I49" s="354" t="s">
        <v>535</v>
      </c>
      <c r="J49" s="355" t="s">
        <v>535</v>
      </c>
      <c r="K49" s="355" t="s">
        <v>535</v>
      </c>
      <c r="L49" s="355" t="s">
        <v>535</v>
      </c>
      <c r="M49" s="356" t="s">
        <v>535</v>
      </c>
    </row>
    <row r="50" spans="2:13" ht="27.75" customHeight="1" x14ac:dyDescent="0.2">
      <c r="B50" s="1256" t="s">
        <v>39</v>
      </c>
      <c r="C50" s="1257"/>
      <c r="D50" s="106"/>
      <c r="E50" s="1251" t="s">
        <v>40</v>
      </c>
      <c r="F50" s="1251"/>
      <c r="G50" s="1251"/>
      <c r="H50" s="1252"/>
      <c r="I50" s="354">
        <v>13068</v>
      </c>
      <c r="J50" s="355">
        <v>13641</v>
      </c>
      <c r="K50" s="355">
        <v>15511</v>
      </c>
      <c r="L50" s="355">
        <v>16016</v>
      </c>
      <c r="M50" s="356">
        <v>17433</v>
      </c>
    </row>
    <row r="51" spans="2:13" ht="27.75" customHeight="1" x14ac:dyDescent="0.2">
      <c r="B51" s="1245"/>
      <c r="C51" s="1246"/>
      <c r="D51" s="103"/>
      <c r="E51" s="1251" t="s">
        <v>41</v>
      </c>
      <c r="F51" s="1251"/>
      <c r="G51" s="1251"/>
      <c r="H51" s="1252"/>
      <c r="I51" s="354">
        <v>10</v>
      </c>
      <c r="J51" s="355">
        <v>8</v>
      </c>
      <c r="K51" s="355">
        <v>5</v>
      </c>
      <c r="L51" s="355">
        <v>3</v>
      </c>
      <c r="M51" s="356">
        <v>98</v>
      </c>
    </row>
    <row r="52" spans="2:13" ht="27.75" customHeight="1" x14ac:dyDescent="0.2">
      <c r="B52" s="1247"/>
      <c r="C52" s="1248"/>
      <c r="D52" s="103"/>
      <c r="E52" s="1251" t="s">
        <v>42</v>
      </c>
      <c r="F52" s="1251"/>
      <c r="G52" s="1251"/>
      <c r="H52" s="1252"/>
      <c r="I52" s="354">
        <v>37097</v>
      </c>
      <c r="J52" s="355">
        <v>38565</v>
      </c>
      <c r="K52" s="355">
        <v>36794</v>
      </c>
      <c r="L52" s="355">
        <v>34755</v>
      </c>
      <c r="M52" s="356">
        <v>32859</v>
      </c>
    </row>
    <row r="53" spans="2:13" ht="27.75" customHeight="1" thickBot="1" x14ac:dyDescent="0.25">
      <c r="B53" s="1258" t="s">
        <v>43</v>
      </c>
      <c r="C53" s="1259"/>
      <c r="D53" s="107"/>
      <c r="E53" s="1260" t="s">
        <v>44</v>
      </c>
      <c r="F53" s="1260"/>
      <c r="G53" s="1260"/>
      <c r="H53" s="1261"/>
      <c r="I53" s="357">
        <v>-1577</v>
      </c>
      <c r="J53" s="358">
        <v>-1516</v>
      </c>
      <c r="K53" s="358">
        <v>-3228</v>
      </c>
      <c r="L53" s="358">
        <v>-3033</v>
      </c>
      <c r="M53" s="359">
        <v>-4083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dwofTpWZu6qOl5fiGTchmSGhyLkRhB6iaiZn4PfQTI/Wy5WryrbhphVwGgQeVRQMeQ3NzEGXGItfL4jX3Y31Q==" saltValue="7oAhUBIabwsELC7efF8i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39370078740157483" right="0.19685039370078741" top="0.39370078740157483" bottom="0.31496062992125984" header="0.51181102362204722" footer="0"/>
  <pageSetup paperSize="9" scale="58"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578</v>
      </c>
      <c r="G54" s="116" t="s">
        <v>579</v>
      </c>
      <c r="H54" s="117" t="s">
        <v>580</v>
      </c>
    </row>
    <row r="55" spans="2:8" ht="52.5" customHeight="1" x14ac:dyDescent="0.2">
      <c r="B55" s="118"/>
      <c r="C55" s="1270" t="s">
        <v>47</v>
      </c>
      <c r="D55" s="1270"/>
      <c r="E55" s="1271"/>
      <c r="F55" s="119">
        <v>3848</v>
      </c>
      <c r="G55" s="119">
        <v>4059</v>
      </c>
      <c r="H55" s="120">
        <v>4223</v>
      </c>
    </row>
    <row r="56" spans="2:8" ht="52.5" customHeight="1" x14ac:dyDescent="0.2">
      <c r="B56" s="121"/>
      <c r="C56" s="1272" t="s">
        <v>48</v>
      </c>
      <c r="D56" s="1272"/>
      <c r="E56" s="1273"/>
      <c r="F56" s="122">
        <v>2769</v>
      </c>
      <c r="G56" s="122">
        <v>2770</v>
      </c>
      <c r="H56" s="123">
        <v>2998</v>
      </c>
    </row>
    <row r="57" spans="2:8" ht="53.25" customHeight="1" x14ac:dyDescent="0.2">
      <c r="B57" s="121"/>
      <c r="C57" s="1274" t="s">
        <v>49</v>
      </c>
      <c r="D57" s="1274"/>
      <c r="E57" s="1275"/>
      <c r="F57" s="124">
        <v>10378</v>
      </c>
      <c r="G57" s="124">
        <v>10370</v>
      </c>
      <c r="H57" s="125">
        <v>11612</v>
      </c>
    </row>
    <row r="58" spans="2:8" ht="45.75" customHeight="1" x14ac:dyDescent="0.2">
      <c r="B58" s="126"/>
      <c r="C58" s="1262" t="s">
        <v>620</v>
      </c>
      <c r="D58" s="1263"/>
      <c r="E58" s="1264"/>
      <c r="F58" s="127">
        <v>4723</v>
      </c>
      <c r="G58" s="127">
        <v>4726</v>
      </c>
      <c r="H58" s="128">
        <v>5985</v>
      </c>
    </row>
    <row r="59" spans="2:8" ht="45.75" customHeight="1" x14ac:dyDescent="0.2">
      <c r="B59" s="126"/>
      <c r="C59" s="1262" t="s">
        <v>621</v>
      </c>
      <c r="D59" s="1263"/>
      <c r="E59" s="1264"/>
      <c r="F59" s="127">
        <v>3234</v>
      </c>
      <c r="G59" s="127">
        <v>3179</v>
      </c>
      <c r="H59" s="128">
        <v>3124</v>
      </c>
    </row>
    <row r="60" spans="2:8" ht="45.75" customHeight="1" x14ac:dyDescent="0.2">
      <c r="B60" s="126"/>
      <c r="C60" s="1262" t="s">
        <v>622</v>
      </c>
      <c r="D60" s="1263"/>
      <c r="E60" s="1264"/>
      <c r="F60" s="127">
        <v>1038</v>
      </c>
      <c r="G60" s="127">
        <v>1038</v>
      </c>
      <c r="H60" s="128">
        <v>1038</v>
      </c>
    </row>
    <row r="61" spans="2:8" ht="45.75" customHeight="1" x14ac:dyDescent="0.2">
      <c r="B61" s="126"/>
      <c r="C61" s="1262" t="s">
        <v>623</v>
      </c>
      <c r="D61" s="1263"/>
      <c r="E61" s="1264"/>
      <c r="F61" s="127">
        <v>1000</v>
      </c>
      <c r="G61" s="127">
        <v>1001</v>
      </c>
      <c r="H61" s="128">
        <v>1002</v>
      </c>
    </row>
    <row r="62" spans="2:8" ht="45.75" customHeight="1" thickBot="1" x14ac:dyDescent="0.25">
      <c r="B62" s="129"/>
      <c r="C62" s="1265" t="s">
        <v>624</v>
      </c>
      <c r="D62" s="1266"/>
      <c r="E62" s="1267"/>
      <c r="F62" s="130">
        <v>184</v>
      </c>
      <c r="G62" s="130">
        <v>214</v>
      </c>
      <c r="H62" s="131">
        <v>242</v>
      </c>
    </row>
    <row r="63" spans="2:8" ht="52.5" customHeight="1" thickBot="1" x14ac:dyDescent="0.25">
      <c r="B63" s="132"/>
      <c r="C63" s="1268" t="s">
        <v>50</v>
      </c>
      <c r="D63" s="1268"/>
      <c r="E63" s="1269"/>
      <c r="F63" s="133">
        <v>16995</v>
      </c>
      <c r="G63" s="133">
        <v>17200</v>
      </c>
      <c r="H63" s="134">
        <v>18833</v>
      </c>
    </row>
    <row r="64" spans="2:8" ht="13.2" x14ac:dyDescent="0.2"/>
  </sheetData>
  <sheetProtection algorithmName="SHA-512" hashValue="9NjVIqHMQZyEneSBiPuQvHgMjhXLrUqwKxNO8yWfdcO2Vf29VXDJa1/DN8DSPngE9SxmR/MR1twR2Q3eA/i/GQ==" saltValue="xbL9zOuUSaJRXIinouER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39370078740157483" right="0.19685039370078741" top="0.39370078740157483" bottom="0.31496062992125984" header="0.51181102362204722" footer="0"/>
  <pageSetup paperSize="9" scale="40"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629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630</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576</v>
      </c>
      <c r="BQ50" s="1281"/>
      <c r="BR50" s="1281"/>
      <c r="BS50" s="1281"/>
      <c r="BT50" s="1281"/>
      <c r="BU50" s="1281"/>
      <c r="BV50" s="1281"/>
      <c r="BW50" s="1281"/>
      <c r="BX50" s="1281" t="s">
        <v>577</v>
      </c>
      <c r="BY50" s="1281"/>
      <c r="BZ50" s="1281"/>
      <c r="CA50" s="1281"/>
      <c r="CB50" s="1281"/>
      <c r="CC50" s="1281"/>
      <c r="CD50" s="1281"/>
      <c r="CE50" s="1281"/>
      <c r="CF50" s="1281" t="s">
        <v>578</v>
      </c>
      <c r="CG50" s="1281"/>
      <c r="CH50" s="1281"/>
      <c r="CI50" s="1281"/>
      <c r="CJ50" s="1281"/>
      <c r="CK50" s="1281"/>
      <c r="CL50" s="1281"/>
      <c r="CM50" s="1281"/>
      <c r="CN50" s="1281" t="s">
        <v>579</v>
      </c>
      <c r="CO50" s="1281"/>
      <c r="CP50" s="1281"/>
      <c r="CQ50" s="1281"/>
      <c r="CR50" s="1281"/>
      <c r="CS50" s="1281"/>
      <c r="CT50" s="1281"/>
      <c r="CU50" s="1281"/>
      <c r="CV50" s="1281" t="s">
        <v>580</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631</v>
      </c>
      <c r="AO51" s="1279"/>
      <c r="AP51" s="1279"/>
      <c r="AQ51" s="1279"/>
      <c r="AR51" s="1279"/>
      <c r="AS51" s="1279"/>
      <c r="AT51" s="1279"/>
      <c r="AU51" s="1279"/>
      <c r="AV51" s="1279"/>
      <c r="AW51" s="1279"/>
      <c r="AX51" s="1279"/>
      <c r="AY51" s="1279"/>
      <c r="AZ51" s="1279"/>
      <c r="BA51" s="1279"/>
      <c r="BB51" s="1279" t="s">
        <v>632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633</v>
      </c>
      <c r="BC53" s="1279"/>
      <c r="BD53" s="1279"/>
      <c r="BE53" s="1279"/>
      <c r="BF53" s="1279"/>
      <c r="BG53" s="1279"/>
      <c r="BH53" s="1279"/>
      <c r="BI53" s="1279"/>
      <c r="BJ53" s="1279"/>
      <c r="BK53" s="1279"/>
      <c r="BL53" s="1279"/>
      <c r="BM53" s="1279"/>
      <c r="BN53" s="1279"/>
      <c r="BO53" s="1279"/>
      <c r="BP53" s="1276">
        <v>54.2</v>
      </c>
      <c r="BQ53" s="1276"/>
      <c r="BR53" s="1276"/>
      <c r="BS53" s="1276"/>
      <c r="BT53" s="1276"/>
      <c r="BU53" s="1276"/>
      <c r="BV53" s="1276"/>
      <c r="BW53" s="1276"/>
      <c r="BX53" s="1276">
        <v>55</v>
      </c>
      <c r="BY53" s="1276"/>
      <c r="BZ53" s="1276"/>
      <c r="CA53" s="1276"/>
      <c r="CB53" s="1276"/>
      <c r="CC53" s="1276"/>
      <c r="CD53" s="1276"/>
      <c r="CE53" s="1276"/>
      <c r="CF53" s="1276">
        <v>57.2</v>
      </c>
      <c r="CG53" s="1276"/>
      <c r="CH53" s="1276"/>
      <c r="CI53" s="1276"/>
      <c r="CJ53" s="1276"/>
      <c r="CK53" s="1276"/>
      <c r="CL53" s="1276"/>
      <c r="CM53" s="1276"/>
      <c r="CN53" s="1276">
        <v>58.5</v>
      </c>
      <c r="CO53" s="1276"/>
      <c r="CP53" s="1276"/>
      <c r="CQ53" s="1276"/>
      <c r="CR53" s="1276"/>
      <c r="CS53" s="1276"/>
      <c r="CT53" s="1276"/>
      <c r="CU53" s="1276"/>
      <c r="CV53" s="1276">
        <v>60.6</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634</v>
      </c>
      <c r="AO55" s="1281"/>
      <c r="AP55" s="1281"/>
      <c r="AQ55" s="1281"/>
      <c r="AR55" s="1281"/>
      <c r="AS55" s="1281"/>
      <c r="AT55" s="1281"/>
      <c r="AU55" s="1281"/>
      <c r="AV55" s="1281"/>
      <c r="AW55" s="1281"/>
      <c r="AX55" s="1281"/>
      <c r="AY55" s="1281"/>
      <c r="AZ55" s="1281"/>
      <c r="BA55" s="1281"/>
      <c r="BB55" s="1279" t="s">
        <v>632</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633</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635</v>
      </c>
    </row>
    <row r="64" spans="1:109" ht="13.2" x14ac:dyDescent="0.2">
      <c r="B64" s="375"/>
      <c r="G64" s="382"/>
      <c r="I64" s="395"/>
      <c r="J64" s="395"/>
      <c r="K64" s="395"/>
      <c r="L64" s="395"/>
      <c r="M64" s="395"/>
      <c r="N64" s="396"/>
      <c r="AM64" s="382"/>
      <c r="AN64" s="382" t="s">
        <v>628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636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630</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576</v>
      </c>
      <c r="BQ72" s="1281"/>
      <c r="BR72" s="1281"/>
      <c r="BS72" s="1281"/>
      <c r="BT72" s="1281"/>
      <c r="BU72" s="1281"/>
      <c r="BV72" s="1281"/>
      <c r="BW72" s="1281"/>
      <c r="BX72" s="1281" t="s">
        <v>577</v>
      </c>
      <c r="BY72" s="1281"/>
      <c r="BZ72" s="1281"/>
      <c r="CA72" s="1281"/>
      <c r="CB72" s="1281"/>
      <c r="CC72" s="1281"/>
      <c r="CD72" s="1281"/>
      <c r="CE72" s="1281"/>
      <c r="CF72" s="1281" t="s">
        <v>578</v>
      </c>
      <c r="CG72" s="1281"/>
      <c r="CH72" s="1281"/>
      <c r="CI72" s="1281"/>
      <c r="CJ72" s="1281"/>
      <c r="CK72" s="1281"/>
      <c r="CL72" s="1281"/>
      <c r="CM72" s="1281"/>
      <c r="CN72" s="1281" t="s">
        <v>579</v>
      </c>
      <c r="CO72" s="1281"/>
      <c r="CP72" s="1281"/>
      <c r="CQ72" s="1281"/>
      <c r="CR72" s="1281"/>
      <c r="CS72" s="1281"/>
      <c r="CT72" s="1281"/>
      <c r="CU72" s="1281"/>
      <c r="CV72" s="1281" t="s">
        <v>580</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631</v>
      </c>
      <c r="AO73" s="1279"/>
      <c r="AP73" s="1279"/>
      <c r="AQ73" s="1279"/>
      <c r="AR73" s="1279"/>
      <c r="AS73" s="1279"/>
      <c r="AT73" s="1279"/>
      <c r="AU73" s="1279"/>
      <c r="AV73" s="1279"/>
      <c r="AW73" s="1279"/>
      <c r="AX73" s="1279"/>
      <c r="AY73" s="1279"/>
      <c r="AZ73" s="1279"/>
      <c r="BA73" s="1279"/>
      <c r="BB73" s="1279" t="s">
        <v>632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637</v>
      </c>
      <c r="BC75" s="1279"/>
      <c r="BD75" s="1279"/>
      <c r="BE75" s="1279"/>
      <c r="BF75" s="1279"/>
      <c r="BG75" s="1279"/>
      <c r="BH75" s="1279"/>
      <c r="BI75" s="1279"/>
      <c r="BJ75" s="1279"/>
      <c r="BK75" s="1279"/>
      <c r="BL75" s="1279"/>
      <c r="BM75" s="1279"/>
      <c r="BN75" s="1279"/>
      <c r="BO75" s="1279"/>
      <c r="BP75" s="1276">
        <v>4.7</v>
      </c>
      <c r="BQ75" s="1276"/>
      <c r="BR75" s="1276"/>
      <c r="BS75" s="1276"/>
      <c r="BT75" s="1276"/>
      <c r="BU75" s="1276"/>
      <c r="BV75" s="1276"/>
      <c r="BW75" s="1276"/>
      <c r="BX75" s="1276">
        <v>4.4000000000000004</v>
      </c>
      <c r="BY75" s="1276"/>
      <c r="BZ75" s="1276"/>
      <c r="CA75" s="1276"/>
      <c r="CB75" s="1276"/>
      <c r="CC75" s="1276"/>
      <c r="CD75" s="1276"/>
      <c r="CE75" s="1276"/>
      <c r="CF75" s="1276">
        <v>4.3</v>
      </c>
      <c r="CG75" s="1276"/>
      <c r="CH75" s="1276"/>
      <c r="CI75" s="1276"/>
      <c r="CJ75" s="1276"/>
      <c r="CK75" s="1276"/>
      <c r="CL75" s="1276"/>
      <c r="CM75" s="1276"/>
      <c r="CN75" s="1276">
        <v>3.7</v>
      </c>
      <c r="CO75" s="1276"/>
      <c r="CP75" s="1276"/>
      <c r="CQ75" s="1276"/>
      <c r="CR75" s="1276"/>
      <c r="CS75" s="1276"/>
      <c r="CT75" s="1276"/>
      <c r="CU75" s="1276"/>
      <c r="CV75" s="1276">
        <v>3.7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634</v>
      </c>
      <c r="AO77" s="1281"/>
      <c r="AP77" s="1281"/>
      <c r="AQ77" s="1281"/>
      <c r="AR77" s="1281"/>
      <c r="AS77" s="1281"/>
      <c r="AT77" s="1281"/>
      <c r="AU77" s="1281"/>
      <c r="AV77" s="1281"/>
      <c r="AW77" s="1281"/>
      <c r="AX77" s="1281"/>
      <c r="AY77" s="1281"/>
      <c r="AZ77" s="1281"/>
      <c r="BA77" s="1281"/>
      <c r="BB77" s="1279" t="s">
        <v>632</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637</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ZEMIow0NP0z23ZLa2qO9xzePkB8YwWyguUnqy3rSTJUGJFMRoT0RPkFCTzG6mBd8V3cW8FlVXud8IlqgUACLPw==" saltValue="b+zthvLDABa5H4oY/Ocg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523</v>
      </c>
    </row>
  </sheetData>
  <sheetProtection algorithmName="SHA-512" hashValue="iEgfTK5Me3XJ+PD8iW6frB8YcNJ7pn0ChMPQJ7498khhgG3FcwQc+MxQoHIzxNzH+LriT2yHFv6bhcgcpL+Dbg==" saltValue="ek5dCAptuLqkZvwoF52Q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523</v>
      </c>
    </row>
  </sheetData>
  <sheetProtection algorithmName="SHA-512" hashValue="ye01jFFLxXGn7WRmaNBRqVZqI0hwBuxCIZ0xO1sWV93eL8ekN1gXs7A0LMb5pvd/foEsHx1VXj1zwmH4j6k3bg==" saltValue="zvvi98e9FGbCZln9qB8p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573</v>
      </c>
      <c r="G2" s="148"/>
      <c r="H2" s="149"/>
    </row>
    <row r="3" spans="1:8" x14ac:dyDescent="0.2">
      <c r="A3" s="145" t="s">
        <v>566</v>
      </c>
      <c r="B3" s="150"/>
      <c r="C3" s="151"/>
      <c r="D3" s="152">
        <v>90231</v>
      </c>
      <c r="E3" s="153"/>
      <c r="F3" s="154">
        <v>70615</v>
      </c>
      <c r="G3" s="155"/>
      <c r="H3" s="156"/>
    </row>
    <row r="4" spans="1:8" x14ac:dyDescent="0.2">
      <c r="A4" s="157"/>
      <c r="B4" s="158"/>
      <c r="C4" s="159"/>
      <c r="D4" s="160">
        <v>69796</v>
      </c>
      <c r="E4" s="161"/>
      <c r="F4" s="162">
        <v>37382</v>
      </c>
      <c r="G4" s="163"/>
      <c r="H4" s="164"/>
    </row>
    <row r="5" spans="1:8" x14ac:dyDescent="0.2">
      <c r="A5" s="145" t="s">
        <v>568</v>
      </c>
      <c r="B5" s="150"/>
      <c r="C5" s="151"/>
      <c r="D5" s="152">
        <v>93834</v>
      </c>
      <c r="E5" s="153"/>
      <c r="F5" s="154">
        <v>69185</v>
      </c>
      <c r="G5" s="155"/>
      <c r="H5" s="156"/>
    </row>
    <row r="6" spans="1:8" x14ac:dyDescent="0.2">
      <c r="A6" s="157"/>
      <c r="B6" s="158"/>
      <c r="C6" s="159"/>
      <c r="D6" s="160">
        <v>83916</v>
      </c>
      <c r="E6" s="161"/>
      <c r="F6" s="162">
        <v>38519</v>
      </c>
      <c r="G6" s="163"/>
      <c r="H6" s="164"/>
    </row>
    <row r="7" spans="1:8" x14ac:dyDescent="0.2">
      <c r="A7" s="145" t="s">
        <v>569</v>
      </c>
      <c r="B7" s="150"/>
      <c r="C7" s="151"/>
      <c r="D7" s="152">
        <v>38695</v>
      </c>
      <c r="E7" s="153"/>
      <c r="F7" s="154">
        <v>70166</v>
      </c>
      <c r="G7" s="155"/>
      <c r="H7" s="156"/>
    </row>
    <row r="8" spans="1:8" x14ac:dyDescent="0.2">
      <c r="A8" s="157"/>
      <c r="B8" s="158"/>
      <c r="C8" s="159"/>
      <c r="D8" s="160">
        <v>28914</v>
      </c>
      <c r="E8" s="161"/>
      <c r="F8" s="162">
        <v>36115</v>
      </c>
      <c r="G8" s="163"/>
      <c r="H8" s="164"/>
    </row>
    <row r="9" spans="1:8" x14ac:dyDescent="0.2">
      <c r="A9" s="145" t="s">
        <v>570</v>
      </c>
      <c r="B9" s="150"/>
      <c r="C9" s="151"/>
      <c r="D9" s="152">
        <v>36528</v>
      </c>
      <c r="E9" s="153"/>
      <c r="F9" s="154">
        <v>70329</v>
      </c>
      <c r="G9" s="155"/>
      <c r="H9" s="156"/>
    </row>
    <row r="10" spans="1:8" x14ac:dyDescent="0.2">
      <c r="A10" s="157"/>
      <c r="B10" s="158"/>
      <c r="C10" s="159"/>
      <c r="D10" s="160">
        <v>22006</v>
      </c>
      <c r="E10" s="161"/>
      <c r="F10" s="162">
        <v>39403</v>
      </c>
      <c r="G10" s="163"/>
      <c r="H10" s="164"/>
    </row>
    <row r="11" spans="1:8" x14ac:dyDescent="0.2">
      <c r="A11" s="145" t="s">
        <v>571</v>
      </c>
      <c r="B11" s="150"/>
      <c r="C11" s="151"/>
      <c r="D11" s="152">
        <v>29456</v>
      </c>
      <c r="E11" s="153"/>
      <c r="F11" s="154">
        <v>71871</v>
      </c>
      <c r="G11" s="155"/>
      <c r="H11" s="156"/>
    </row>
    <row r="12" spans="1:8" x14ac:dyDescent="0.2">
      <c r="A12" s="157"/>
      <c r="B12" s="158"/>
      <c r="C12" s="165"/>
      <c r="D12" s="160">
        <v>20806</v>
      </c>
      <c r="E12" s="161"/>
      <c r="F12" s="162">
        <v>38232</v>
      </c>
      <c r="G12" s="163"/>
      <c r="H12" s="164"/>
    </row>
    <row r="13" spans="1:8" x14ac:dyDescent="0.2">
      <c r="A13" s="145"/>
      <c r="B13" s="150"/>
      <c r="C13" s="166"/>
      <c r="D13" s="167">
        <v>57749</v>
      </c>
      <c r="E13" s="168"/>
      <c r="F13" s="169">
        <v>70433</v>
      </c>
      <c r="G13" s="170"/>
      <c r="H13" s="156"/>
    </row>
    <row r="14" spans="1:8" x14ac:dyDescent="0.2">
      <c r="A14" s="157"/>
      <c r="B14" s="158"/>
      <c r="C14" s="159"/>
      <c r="D14" s="160">
        <v>45088</v>
      </c>
      <c r="E14" s="161"/>
      <c r="F14" s="162">
        <v>37930</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v>
      </c>
      <c r="C19" s="171">
        <f>ROUND(VALUE(SUBSTITUTE(実質収支比率等に係る経年分析!G$48,"▲","-")),2)</f>
        <v>8.31</v>
      </c>
      <c r="D19" s="171">
        <f>ROUND(VALUE(SUBSTITUTE(実質収支比率等に係る経年分析!H$48,"▲","-")),2)</f>
        <v>7.48</v>
      </c>
      <c r="E19" s="171">
        <f>ROUND(VALUE(SUBSTITUTE(実質収支比率等に係る経年分析!I$48,"▲","-")),2)</f>
        <v>10.78</v>
      </c>
      <c r="F19" s="171">
        <f>ROUND(VALUE(SUBSTITUTE(実質収支比率等に係る経年分析!J$48,"▲","-")),2)</f>
        <v>11.43</v>
      </c>
    </row>
    <row r="20" spans="1:11" x14ac:dyDescent="0.2">
      <c r="A20" s="171" t="s">
        <v>54</v>
      </c>
      <c r="B20" s="171">
        <f>ROUND(VALUE(SUBSTITUTE(実質収支比率等に係る経年分析!F$47,"▲","-")),2)</f>
        <v>21.69</v>
      </c>
      <c r="C20" s="171">
        <f>ROUND(VALUE(SUBSTITUTE(実質収支比率等に係る経年分析!G$47,"▲","-")),2)</f>
        <v>21.16</v>
      </c>
      <c r="D20" s="171">
        <f>ROUND(VALUE(SUBSTITUTE(実質収支比率等に係る経年分析!H$47,"▲","-")),2)</f>
        <v>19.75</v>
      </c>
      <c r="E20" s="171">
        <f>ROUND(VALUE(SUBSTITUTE(実質収支比率等に係る経年分析!I$47,"▲","-")),2)</f>
        <v>19.97</v>
      </c>
      <c r="F20" s="171">
        <f>ROUND(VALUE(SUBSTITUTE(実質収支比率等に係る経年分析!J$47,"▲","-")),2)</f>
        <v>20.25</v>
      </c>
    </row>
    <row r="21" spans="1:11" x14ac:dyDescent="0.2">
      <c r="A21" s="171" t="s">
        <v>55</v>
      </c>
      <c r="B21" s="171">
        <f>IF(ISNUMBER(VALUE(SUBSTITUTE(実質収支比率等に係る経年分析!F$49,"▲","-"))),ROUND(VALUE(SUBSTITUTE(実質収支比率等に係る経年分析!F$49,"▲","-")),2),NA())</f>
        <v>5.2</v>
      </c>
      <c r="C21" s="171">
        <f>IF(ISNUMBER(VALUE(SUBSTITUTE(実質収支比率等に係る経年分析!G$49,"▲","-"))),ROUND(VALUE(SUBSTITUTE(実質収支比率等に係る経年分析!G$49,"▲","-")),2),NA())</f>
        <v>5.37</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6.02</v>
      </c>
      <c r="F21" s="171">
        <f>IF(ISNUMBER(VALUE(SUBSTITUTE(実質収支比率等に係る経年分析!J$49,"▲","-"))),ROUND(VALUE(SUBSTITUTE(実質収支比率等に係る経年分析!J$49,"▲","-")),2),NA())</f>
        <v>4.54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芦安簡易水道事業特別会計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居宅介護予防支援事業特別会計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自動車運送事業会計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1.22</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3799</v>
      </c>
      <c r="E42" s="173"/>
      <c r="F42" s="173"/>
      <c r="G42" s="173">
        <f>'実質公債費比率（分子）の構造'!L$52</f>
        <v>4075</v>
      </c>
      <c r="H42" s="173"/>
      <c r="I42" s="173"/>
      <c r="J42" s="173">
        <f>'実質公債費比率（分子）の構造'!M$52</f>
        <v>4352</v>
      </c>
      <c r="K42" s="173"/>
      <c r="L42" s="173"/>
      <c r="M42" s="173">
        <f>'実質公債費比率（分子）の構造'!N$52</f>
        <v>4364</v>
      </c>
      <c r="N42" s="173"/>
      <c r="O42" s="173"/>
      <c r="P42" s="173">
        <f>'実質公債費比率（分子）の構造'!O$52</f>
        <v>4116</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2">
      <c r="A45" s="173" t="s">
        <v>65</v>
      </c>
      <c r="B45" s="173">
        <f>'実質公債費比率（分子）の構造'!K$49</f>
        <v>57</v>
      </c>
      <c r="C45" s="173"/>
      <c r="D45" s="173"/>
      <c r="E45" s="173">
        <f>'実質公債費比率（分子）の構造'!L$49</f>
        <v>83</v>
      </c>
      <c r="F45" s="173"/>
      <c r="G45" s="173"/>
      <c r="H45" s="173">
        <f>'実質公債費比率（分子）の構造'!M$49</f>
        <v>102</v>
      </c>
      <c r="I45" s="173"/>
      <c r="J45" s="173"/>
      <c r="K45" s="173">
        <f>'実質公債費比率（分子）の構造'!N$49</f>
        <v>101</v>
      </c>
      <c r="L45" s="173"/>
      <c r="M45" s="173"/>
      <c r="N45" s="173">
        <f>'実質公債費比率（分子）の構造'!O$49</f>
        <v>106</v>
      </c>
      <c r="O45" s="173"/>
      <c r="P45" s="173"/>
    </row>
    <row r="46" spans="1:16" x14ac:dyDescent="0.2">
      <c r="A46" s="173" t="s">
        <v>66</v>
      </c>
      <c r="B46" s="173">
        <f>'実質公債費比率（分子）の構造'!K$48</f>
        <v>977</v>
      </c>
      <c r="C46" s="173"/>
      <c r="D46" s="173"/>
      <c r="E46" s="173">
        <f>'実質公債費比率（分子）の構造'!L$48</f>
        <v>997</v>
      </c>
      <c r="F46" s="173"/>
      <c r="G46" s="173"/>
      <c r="H46" s="173">
        <f>'実質公債費比率（分子）の構造'!M$48</f>
        <v>1046</v>
      </c>
      <c r="I46" s="173"/>
      <c r="J46" s="173"/>
      <c r="K46" s="173">
        <f>'実質公債費比率（分子）の構造'!N$48</f>
        <v>1060</v>
      </c>
      <c r="L46" s="173"/>
      <c r="M46" s="173"/>
      <c r="N46" s="173">
        <f>'実質公債費比率（分子）の構造'!O$48</f>
        <v>1075</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3465</v>
      </c>
      <c r="C49" s="173"/>
      <c r="D49" s="173"/>
      <c r="E49" s="173">
        <f>'実質公債費比率（分子）の構造'!L$45</f>
        <v>3641</v>
      </c>
      <c r="F49" s="173"/>
      <c r="G49" s="173"/>
      <c r="H49" s="173">
        <f>'実質公債費比率（分子）の構造'!M$45</f>
        <v>3832</v>
      </c>
      <c r="I49" s="173"/>
      <c r="J49" s="173"/>
      <c r="K49" s="173">
        <f>'実質公債費比率（分子）の構造'!N$45</f>
        <v>3664</v>
      </c>
      <c r="L49" s="173"/>
      <c r="M49" s="173"/>
      <c r="N49" s="173">
        <f>'実質公債費比率（分子）の構造'!O$45</f>
        <v>3637</v>
      </c>
      <c r="O49" s="173"/>
      <c r="P49" s="173"/>
    </row>
    <row r="50" spans="1:16" x14ac:dyDescent="0.2">
      <c r="A50" s="173" t="s">
        <v>70</v>
      </c>
      <c r="B50" s="173" t="e">
        <f>NA()</f>
        <v>#N/A</v>
      </c>
      <c r="C50" s="173">
        <f>IF(ISNUMBER('実質公債費比率（分子）の構造'!K$53),'実質公債費比率（分子）の構造'!K$53,NA())</f>
        <v>701</v>
      </c>
      <c r="D50" s="173" t="e">
        <f>NA()</f>
        <v>#N/A</v>
      </c>
      <c r="E50" s="173" t="e">
        <f>NA()</f>
        <v>#N/A</v>
      </c>
      <c r="F50" s="173">
        <f>IF(ISNUMBER('実質公債費比率（分子）の構造'!L$53),'実質公債費比率（分子）の構造'!L$53,NA())</f>
        <v>647</v>
      </c>
      <c r="G50" s="173" t="e">
        <f>NA()</f>
        <v>#N/A</v>
      </c>
      <c r="H50" s="173" t="e">
        <f>NA()</f>
        <v>#N/A</v>
      </c>
      <c r="I50" s="173">
        <f>IF(ISNUMBER('実質公債費比率（分子）の構造'!M$53),'実質公債費比率（分子）の構造'!M$53,NA())</f>
        <v>629</v>
      </c>
      <c r="J50" s="173" t="e">
        <f>NA()</f>
        <v>#N/A</v>
      </c>
      <c r="K50" s="173" t="e">
        <f>NA()</f>
        <v>#N/A</v>
      </c>
      <c r="L50" s="173">
        <f>IF(ISNUMBER('実質公債費比率（分子）の構造'!N$53),'実質公債費比率（分子）の構造'!N$53,NA())</f>
        <v>462</v>
      </c>
      <c r="M50" s="173" t="e">
        <f>NA()</f>
        <v>#N/A</v>
      </c>
      <c r="N50" s="173" t="e">
        <f>NA()</f>
        <v>#N/A</v>
      </c>
      <c r="O50" s="173">
        <f>IF(ISNUMBER('実質公債費比率（分子）の構造'!O$53),'実質公債費比率（分子）の構造'!O$53,NA())</f>
        <v>702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37097</v>
      </c>
      <c r="E56" s="172"/>
      <c r="F56" s="172"/>
      <c r="G56" s="172">
        <f>'将来負担比率（分子）の構造'!J$52</f>
        <v>38565</v>
      </c>
      <c r="H56" s="172"/>
      <c r="I56" s="172"/>
      <c r="J56" s="172">
        <f>'将来負担比率（分子）の構造'!K$52</f>
        <v>36794</v>
      </c>
      <c r="K56" s="172"/>
      <c r="L56" s="172"/>
      <c r="M56" s="172">
        <f>'将来負担比率（分子）の構造'!L$52</f>
        <v>34755</v>
      </c>
      <c r="N56" s="172"/>
      <c r="O56" s="172"/>
      <c r="P56" s="172">
        <f>'将来負担比率（分子）の構造'!M$52</f>
        <v>32859</v>
      </c>
    </row>
    <row r="57" spans="1:16" x14ac:dyDescent="0.2">
      <c r="A57" s="172" t="s">
        <v>41</v>
      </c>
      <c r="B57" s="172"/>
      <c r="C57" s="172"/>
      <c r="D57" s="172">
        <f>'将来負担比率（分子）の構造'!I$51</f>
        <v>10</v>
      </c>
      <c r="E57" s="172"/>
      <c r="F57" s="172"/>
      <c r="G57" s="172">
        <f>'将来負担比率（分子）の構造'!J$51</f>
        <v>8</v>
      </c>
      <c r="H57" s="172"/>
      <c r="I57" s="172"/>
      <c r="J57" s="172">
        <f>'将来負担比率（分子）の構造'!K$51</f>
        <v>5</v>
      </c>
      <c r="K57" s="172"/>
      <c r="L57" s="172"/>
      <c r="M57" s="172">
        <f>'将来負担比率（分子）の構造'!L$51</f>
        <v>3</v>
      </c>
      <c r="N57" s="172"/>
      <c r="O57" s="172"/>
      <c r="P57" s="172">
        <f>'将来負担比率（分子）の構造'!M$51</f>
        <v>98</v>
      </c>
    </row>
    <row r="58" spans="1:16" x14ac:dyDescent="0.2">
      <c r="A58" s="172" t="s">
        <v>40</v>
      </c>
      <c r="B58" s="172"/>
      <c r="C58" s="172"/>
      <c r="D58" s="172">
        <f>'将来負担比率（分子）の構造'!I$50</f>
        <v>13068</v>
      </c>
      <c r="E58" s="172"/>
      <c r="F58" s="172"/>
      <c r="G58" s="172">
        <f>'将来負担比率（分子）の構造'!J$50</f>
        <v>13641</v>
      </c>
      <c r="H58" s="172"/>
      <c r="I58" s="172"/>
      <c r="J58" s="172">
        <f>'将来負担比率（分子）の構造'!K$50</f>
        <v>15511</v>
      </c>
      <c r="K58" s="172"/>
      <c r="L58" s="172"/>
      <c r="M58" s="172">
        <f>'将来負担比率（分子）の構造'!L$50</f>
        <v>16016</v>
      </c>
      <c r="N58" s="172"/>
      <c r="O58" s="172"/>
      <c r="P58" s="172">
        <f>'将来負担比率（分子）の構造'!M$50</f>
        <v>17433</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4948</v>
      </c>
      <c r="C62" s="172"/>
      <c r="D62" s="172"/>
      <c r="E62" s="172">
        <f>'将来負担比率（分子）の構造'!J$45</f>
        <v>4940</v>
      </c>
      <c r="F62" s="172"/>
      <c r="G62" s="172"/>
      <c r="H62" s="172">
        <f>'将来負担比率（分子）の構造'!K$45</f>
        <v>4839</v>
      </c>
      <c r="I62" s="172"/>
      <c r="J62" s="172"/>
      <c r="K62" s="172">
        <f>'将来負担比率（分子）の構造'!L$45</f>
        <v>4796</v>
      </c>
      <c r="L62" s="172"/>
      <c r="M62" s="172"/>
      <c r="N62" s="172">
        <f>'将来負担比率（分子）の構造'!M$45</f>
        <v>4822</v>
      </c>
      <c r="O62" s="172"/>
      <c r="P62" s="172"/>
    </row>
    <row r="63" spans="1:16" x14ac:dyDescent="0.2">
      <c r="A63" s="172" t="s">
        <v>33</v>
      </c>
      <c r="B63" s="172">
        <f>'将来負担比率（分子）の構造'!I$44</f>
        <v>1169</v>
      </c>
      <c r="C63" s="172"/>
      <c r="D63" s="172"/>
      <c r="E63" s="172">
        <f>'将来負担比率（分子）の構造'!J$44</f>
        <v>1218</v>
      </c>
      <c r="F63" s="172"/>
      <c r="G63" s="172"/>
      <c r="H63" s="172">
        <f>'将来負担比率（分子）の構造'!K$44</f>
        <v>1121</v>
      </c>
      <c r="I63" s="172"/>
      <c r="J63" s="172"/>
      <c r="K63" s="172">
        <f>'将来負担比率（分子）の構造'!L$44</f>
        <v>1023</v>
      </c>
      <c r="L63" s="172"/>
      <c r="M63" s="172"/>
      <c r="N63" s="172">
        <f>'将来負担比率（分子）の構造'!M$44</f>
        <v>1023</v>
      </c>
      <c r="O63" s="172"/>
      <c r="P63" s="172"/>
    </row>
    <row r="64" spans="1:16" x14ac:dyDescent="0.2">
      <c r="A64" s="172" t="s">
        <v>32</v>
      </c>
      <c r="B64" s="172">
        <f>'将来負担比率（分子）の構造'!I$43</f>
        <v>12790</v>
      </c>
      <c r="C64" s="172"/>
      <c r="D64" s="172"/>
      <c r="E64" s="172">
        <f>'将来負担比率（分子）の構造'!J$43</f>
        <v>12643</v>
      </c>
      <c r="F64" s="172"/>
      <c r="G64" s="172"/>
      <c r="H64" s="172">
        <f>'将来負担比率（分子）の構造'!K$43</f>
        <v>12709</v>
      </c>
      <c r="I64" s="172"/>
      <c r="J64" s="172"/>
      <c r="K64" s="172">
        <f>'将来負担比率（分子）の構造'!L$43</f>
        <v>12701</v>
      </c>
      <c r="L64" s="172"/>
      <c r="M64" s="172"/>
      <c r="N64" s="172">
        <f>'将来負担比率（分子）の構造'!M$43</f>
        <v>12879</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29691</v>
      </c>
      <c r="C66" s="172"/>
      <c r="D66" s="172"/>
      <c r="E66" s="172">
        <f>'将来負担比率（分子）の構造'!J$41</f>
        <v>31898</v>
      </c>
      <c r="F66" s="172"/>
      <c r="G66" s="172"/>
      <c r="H66" s="172">
        <f>'将来負担比率（分子）の構造'!K$41</f>
        <v>30414</v>
      </c>
      <c r="I66" s="172"/>
      <c r="J66" s="172"/>
      <c r="K66" s="172">
        <f>'将来負担比率（分子）の構造'!L$41</f>
        <v>29220</v>
      </c>
      <c r="L66" s="172"/>
      <c r="M66" s="172"/>
      <c r="N66" s="172">
        <f>'将来負担比率（分子）の構造'!M$41</f>
        <v>27583</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3848</v>
      </c>
      <c r="C72" s="176">
        <f>基金残高に係る経年分析!G55</f>
        <v>4059</v>
      </c>
      <c r="D72" s="176">
        <f>基金残高に係る経年分析!H55</f>
        <v>4223</v>
      </c>
    </row>
    <row r="73" spans="1:16" x14ac:dyDescent="0.2">
      <c r="A73" s="175" t="s">
        <v>77</v>
      </c>
      <c r="B73" s="176">
        <f>基金残高に係る経年分析!F56</f>
        <v>2769</v>
      </c>
      <c r="C73" s="176">
        <f>基金残高に係る経年分析!G56</f>
        <v>2770</v>
      </c>
      <c r="D73" s="176">
        <f>基金残高に係る経年分析!H56</f>
        <v>2998</v>
      </c>
    </row>
    <row r="74" spans="1:16" x14ac:dyDescent="0.2">
      <c r="A74" s="175" t="s">
        <v>78</v>
      </c>
      <c r="B74" s="176">
        <f>基金残高に係る経年分析!F57</f>
        <v>10378</v>
      </c>
      <c r="C74" s="176">
        <f>基金残高に係る経年分析!G57</f>
        <v>10370</v>
      </c>
      <c r="D74" s="176">
        <f>基金残高に係る経年分析!H57</f>
        <v>11612</v>
      </c>
    </row>
  </sheetData>
  <sheetProtection algorithmName="SHA-512" hashValue="7n06oqBYuzVvCyzX2IEwbJK4MRbgohd5wXsLKiS2v4ZfJ5bRlezYVxM6QVq4+HMggqQY7fg7vtea4+LUaLIXXw==" saltValue="LwOidgcbBsYzRINc/gEIc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209</v>
      </c>
      <c r="DI1" s="649"/>
      <c r="DJ1" s="649"/>
      <c r="DK1" s="649"/>
      <c r="DL1" s="649"/>
      <c r="DM1" s="649"/>
      <c r="DN1" s="650"/>
      <c r="DO1" s="212"/>
      <c r="DP1" s="648" t="s">
        <v>210</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214</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215</v>
      </c>
      <c r="S4" s="642"/>
      <c r="T4" s="642"/>
      <c r="U4" s="642"/>
      <c r="V4" s="642"/>
      <c r="W4" s="642"/>
      <c r="X4" s="642"/>
      <c r="Y4" s="643"/>
      <c r="Z4" s="641" t="s">
        <v>216</v>
      </c>
      <c r="AA4" s="642"/>
      <c r="AB4" s="642"/>
      <c r="AC4" s="643"/>
      <c r="AD4" s="641" t="s">
        <v>217</v>
      </c>
      <c r="AE4" s="642"/>
      <c r="AF4" s="642"/>
      <c r="AG4" s="642"/>
      <c r="AH4" s="642"/>
      <c r="AI4" s="642"/>
      <c r="AJ4" s="642"/>
      <c r="AK4" s="643"/>
      <c r="AL4" s="641" t="s">
        <v>216</v>
      </c>
      <c r="AM4" s="642"/>
      <c r="AN4" s="642"/>
      <c r="AO4" s="643"/>
      <c r="AP4" s="647" t="s">
        <v>218</v>
      </c>
      <c r="AQ4" s="647"/>
      <c r="AR4" s="647"/>
      <c r="AS4" s="647"/>
      <c r="AT4" s="647"/>
      <c r="AU4" s="647"/>
      <c r="AV4" s="647"/>
      <c r="AW4" s="647"/>
      <c r="AX4" s="647"/>
      <c r="AY4" s="647"/>
      <c r="AZ4" s="647"/>
      <c r="BA4" s="647"/>
      <c r="BB4" s="647"/>
      <c r="BC4" s="647"/>
      <c r="BD4" s="647"/>
      <c r="BE4" s="647"/>
      <c r="BF4" s="647"/>
      <c r="BG4" s="647" t="s">
        <v>219</v>
      </c>
      <c r="BH4" s="647"/>
      <c r="BI4" s="647"/>
      <c r="BJ4" s="647"/>
      <c r="BK4" s="647"/>
      <c r="BL4" s="647"/>
      <c r="BM4" s="647"/>
      <c r="BN4" s="647"/>
      <c r="BO4" s="647" t="s">
        <v>216</v>
      </c>
      <c r="BP4" s="647"/>
      <c r="BQ4" s="647"/>
      <c r="BR4" s="647"/>
      <c r="BS4" s="647" t="s">
        <v>220</v>
      </c>
      <c r="BT4" s="647"/>
      <c r="BU4" s="647"/>
      <c r="BV4" s="647"/>
      <c r="BW4" s="647"/>
      <c r="BX4" s="647"/>
      <c r="BY4" s="647"/>
      <c r="BZ4" s="647"/>
      <c r="CA4" s="647"/>
      <c r="CB4" s="647"/>
      <c r="CD4" s="644" t="s">
        <v>221</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222</v>
      </c>
      <c r="C5" s="664"/>
      <c r="D5" s="664"/>
      <c r="E5" s="664"/>
      <c r="F5" s="664"/>
      <c r="G5" s="664"/>
      <c r="H5" s="664"/>
      <c r="I5" s="664"/>
      <c r="J5" s="664"/>
      <c r="K5" s="664"/>
      <c r="L5" s="664"/>
      <c r="M5" s="664"/>
      <c r="N5" s="664"/>
      <c r="O5" s="664"/>
      <c r="P5" s="664"/>
      <c r="Q5" s="665"/>
      <c r="R5" s="666">
        <v>8832531</v>
      </c>
      <c r="S5" s="667"/>
      <c r="T5" s="667"/>
      <c r="U5" s="667"/>
      <c r="V5" s="667"/>
      <c r="W5" s="667"/>
      <c r="X5" s="667"/>
      <c r="Y5" s="668"/>
      <c r="Z5" s="669">
        <v>23.7</v>
      </c>
      <c r="AA5" s="669"/>
      <c r="AB5" s="669"/>
      <c r="AC5" s="669"/>
      <c r="AD5" s="670">
        <v>8832531</v>
      </c>
      <c r="AE5" s="670"/>
      <c r="AF5" s="670"/>
      <c r="AG5" s="670"/>
      <c r="AH5" s="670"/>
      <c r="AI5" s="670"/>
      <c r="AJ5" s="670"/>
      <c r="AK5" s="670"/>
      <c r="AL5" s="671">
        <v>43.6</v>
      </c>
      <c r="AM5" s="672"/>
      <c r="AN5" s="672"/>
      <c r="AO5" s="673"/>
      <c r="AP5" s="663" t="s">
        <v>223</v>
      </c>
      <c r="AQ5" s="664"/>
      <c r="AR5" s="664"/>
      <c r="AS5" s="664"/>
      <c r="AT5" s="664"/>
      <c r="AU5" s="664"/>
      <c r="AV5" s="664"/>
      <c r="AW5" s="664"/>
      <c r="AX5" s="664"/>
      <c r="AY5" s="664"/>
      <c r="AZ5" s="664"/>
      <c r="BA5" s="664"/>
      <c r="BB5" s="664"/>
      <c r="BC5" s="664"/>
      <c r="BD5" s="664"/>
      <c r="BE5" s="664"/>
      <c r="BF5" s="665"/>
      <c r="BG5" s="655">
        <v>8826895</v>
      </c>
      <c r="BH5" s="656"/>
      <c r="BI5" s="656"/>
      <c r="BJ5" s="656"/>
      <c r="BK5" s="656"/>
      <c r="BL5" s="656"/>
      <c r="BM5" s="656"/>
      <c r="BN5" s="657"/>
      <c r="BO5" s="651">
        <v>99.9</v>
      </c>
      <c r="BP5" s="651"/>
      <c r="BQ5" s="651"/>
      <c r="BR5" s="651"/>
      <c r="BS5" s="658">
        <v>35792</v>
      </c>
      <c r="BT5" s="658"/>
      <c r="BU5" s="658"/>
      <c r="BV5" s="658"/>
      <c r="BW5" s="658"/>
      <c r="BX5" s="658"/>
      <c r="BY5" s="658"/>
      <c r="BZ5" s="658"/>
      <c r="CA5" s="658"/>
      <c r="CB5" s="662"/>
      <c r="CD5" s="644" t="s">
        <v>218</v>
      </c>
      <c r="CE5" s="645"/>
      <c r="CF5" s="645"/>
      <c r="CG5" s="645"/>
      <c r="CH5" s="645"/>
      <c r="CI5" s="645"/>
      <c r="CJ5" s="645"/>
      <c r="CK5" s="645"/>
      <c r="CL5" s="645"/>
      <c r="CM5" s="645"/>
      <c r="CN5" s="645"/>
      <c r="CO5" s="645"/>
      <c r="CP5" s="645"/>
      <c r="CQ5" s="646"/>
      <c r="CR5" s="644" t="s">
        <v>224</v>
      </c>
      <c r="CS5" s="645"/>
      <c r="CT5" s="645"/>
      <c r="CU5" s="645"/>
      <c r="CV5" s="645"/>
      <c r="CW5" s="645"/>
      <c r="CX5" s="645"/>
      <c r="CY5" s="646"/>
      <c r="CZ5" s="644" t="s">
        <v>216</v>
      </c>
      <c r="DA5" s="645"/>
      <c r="DB5" s="645"/>
      <c r="DC5" s="646"/>
      <c r="DD5" s="644" t="s">
        <v>225</v>
      </c>
      <c r="DE5" s="645"/>
      <c r="DF5" s="645"/>
      <c r="DG5" s="645"/>
      <c r="DH5" s="645"/>
      <c r="DI5" s="645"/>
      <c r="DJ5" s="645"/>
      <c r="DK5" s="645"/>
      <c r="DL5" s="645"/>
      <c r="DM5" s="645"/>
      <c r="DN5" s="645"/>
      <c r="DO5" s="645"/>
      <c r="DP5" s="646"/>
      <c r="DQ5" s="644" t="s">
        <v>226</v>
      </c>
      <c r="DR5" s="645"/>
      <c r="DS5" s="645"/>
      <c r="DT5" s="645"/>
      <c r="DU5" s="645"/>
      <c r="DV5" s="645"/>
      <c r="DW5" s="645"/>
      <c r="DX5" s="645"/>
      <c r="DY5" s="645"/>
      <c r="DZ5" s="645"/>
      <c r="EA5" s="645"/>
      <c r="EB5" s="645"/>
      <c r="EC5" s="646"/>
    </row>
    <row r="6" spans="2:143" ht="11.25" customHeight="1" x14ac:dyDescent="0.2">
      <c r="B6" s="652" t="s">
        <v>227</v>
      </c>
      <c r="C6" s="653"/>
      <c r="D6" s="653"/>
      <c r="E6" s="653"/>
      <c r="F6" s="653"/>
      <c r="G6" s="653"/>
      <c r="H6" s="653"/>
      <c r="I6" s="653"/>
      <c r="J6" s="653"/>
      <c r="K6" s="653"/>
      <c r="L6" s="653"/>
      <c r="M6" s="653"/>
      <c r="N6" s="653"/>
      <c r="O6" s="653"/>
      <c r="P6" s="653"/>
      <c r="Q6" s="654"/>
      <c r="R6" s="655">
        <v>270947</v>
      </c>
      <c r="S6" s="656"/>
      <c r="T6" s="656"/>
      <c r="U6" s="656"/>
      <c r="V6" s="656"/>
      <c r="W6" s="656"/>
      <c r="X6" s="656"/>
      <c r="Y6" s="657"/>
      <c r="Z6" s="651">
        <v>0.7</v>
      </c>
      <c r="AA6" s="651"/>
      <c r="AB6" s="651"/>
      <c r="AC6" s="651"/>
      <c r="AD6" s="658">
        <v>270947</v>
      </c>
      <c r="AE6" s="658"/>
      <c r="AF6" s="658"/>
      <c r="AG6" s="658"/>
      <c r="AH6" s="658"/>
      <c r="AI6" s="658"/>
      <c r="AJ6" s="658"/>
      <c r="AK6" s="658"/>
      <c r="AL6" s="659">
        <v>1.3</v>
      </c>
      <c r="AM6" s="660"/>
      <c r="AN6" s="660"/>
      <c r="AO6" s="661"/>
      <c r="AP6" s="652" t="s">
        <v>228</v>
      </c>
      <c r="AQ6" s="653"/>
      <c r="AR6" s="653"/>
      <c r="AS6" s="653"/>
      <c r="AT6" s="653"/>
      <c r="AU6" s="653"/>
      <c r="AV6" s="653"/>
      <c r="AW6" s="653"/>
      <c r="AX6" s="653"/>
      <c r="AY6" s="653"/>
      <c r="AZ6" s="653"/>
      <c r="BA6" s="653"/>
      <c r="BB6" s="653"/>
      <c r="BC6" s="653"/>
      <c r="BD6" s="653"/>
      <c r="BE6" s="653"/>
      <c r="BF6" s="654"/>
      <c r="BG6" s="655">
        <v>8826895</v>
      </c>
      <c r="BH6" s="656"/>
      <c r="BI6" s="656"/>
      <c r="BJ6" s="656"/>
      <c r="BK6" s="656"/>
      <c r="BL6" s="656"/>
      <c r="BM6" s="656"/>
      <c r="BN6" s="657"/>
      <c r="BO6" s="651">
        <v>99.9</v>
      </c>
      <c r="BP6" s="651"/>
      <c r="BQ6" s="651"/>
      <c r="BR6" s="651"/>
      <c r="BS6" s="658">
        <v>35792</v>
      </c>
      <c r="BT6" s="658"/>
      <c r="BU6" s="658"/>
      <c r="BV6" s="658"/>
      <c r="BW6" s="658"/>
      <c r="BX6" s="658"/>
      <c r="BY6" s="658"/>
      <c r="BZ6" s="658"/>
      <c r="CA6" s="658"/>
      <c r="CB6" s="662"/>
      <c r="CD6" s="676" t="s">
        <v>229</v>
      </c>
      <c r="CE6" s="677"/>
      <c r="CF6" s="677"/>
      <c r="CG6" s="677"/>
      <c r="CH6" s="677"/>
      <c r="CI6" s="677"/>
      <c r="CJ6" s="677"/>
      <c r="CK6" s="677"/>
      <c r="CL6" s="677"/>
      <c r="CM6" s="677"/>
      <c r="CN6" s="677"/>
      <c r="CO6" s="677"/>
      <c r="CP6" s="677"/>
      <c r="CQ6" s="678"/>
      <c r="CR6" s="655">
        <v>210080</v>
      </c>
      <c r="CS6" s="656"/>
      <c r="CT6" s="656"/>
      <c r="CU6" s="656"/>
      <c r="CV6" s="656"/>
      <c r="CW6" s="656"/>
      <c r="CX6" s="656"/>
      <c r="CY6" s="657"/>
      <c r="CZ6" s="671">
        <v>0.6</v>
      </c>
      <c r="DA6" s="672"/>
      <c r="DB6" s="672"/>
      <c r="DC6" s="679"/>
      <c r="DD6" s="674" t="s">
        <v>128</v>
      </c>
      <c r="DE6" s="656"/>
      <c r="DF6" s="656"/>
      <c r="DG6" s="656"/>
      <c r="DH6" s="656"/>
      <c r="DI6" s="656"/>
      <c r="DJ6" s="656"/>
      <c r="DK6" s="656"/>
      <c r="DL6" s="656"/>
      <c r="DM6" s="656"/>
      <c r="DN6" s="656"/>
      <c r="DO6" s="656"/>
      <c r="DP6" s="657"/>
      <c r="DQ6" s="674">
        <v>210080</v>
      </c>
      <c r="DR6" s="656"/>
      <c r="DS6" s="656"/>
      <c r="DT6" s="656"/>
      <c r="DU6" s="656"/>
      <c r="DV6" s="656"/>
      <c r="DW6" s="656"/>
      <c r="DX6" s="656"/>
      <c r="DY6" s="656"/>
      <c r="DZ6" s="656"/>
      <c r="EA6" s="656"/>
      <c r="EB6" s="656"/>
      <c r="EC6" s="675"/>
    </row>
    <row r="7" spans="2:143" ht="11.25" customHeight="1" x14ac:dyDescent="0.2">
      <c r="B7" s="652" t="s">
        <v>230</v>
      </c>
      <c r="C7" s="653"/>
      <c r="D7" s="653"/>
      <c r="E7" s="653"/>
      <c r="F7" s="653"/>
      <c r="G7" s="653"/>
      <c r="H7" s="653"/>
      <c r="I7" s="653"/>
      <c r="J7" s="653"/>
      <c r="K7" s="653"/>
      <c r="L7" s="653"/>
      <c r="M7" s="653"/>
      <c r="N7" s="653"/>
      <c r="O7" s="653"/>
      <c r="P7" s="653"/>
      <c r="Q7" s="654"/>
      <c r="R7" s="655">
        <v>6492</v>
      </c>
      <c r="S7" s="656"/>
      <c r="T7" s="656"/>
      <c r="U7" s="656"/>
      <c r="V7" s="656"/>
      <c r="W7" s="656"/>
      <c r="X7" s="656"/>
      <c r="Y7" s="657"/>
      <c r="Z7" s="651">
        <v>0</v>
      </c>
      <c r="AA7" s="651"/>
      <c r="AB7" s="651"/>
      <c r="AC7" s="651"/>
      <c r="AD7" s="658">
        <v>6492</v>
      </c>
      <c r="AE7" s="658"/>
      <c r="AF7" s="658"/>
      <c r="AG7" s="658"/>
      <c r="AH7" s="658"/>
      <c r="AI7" s="658"/>
      <c r="AJ7" s="658"/>
      <c r="AK7" s="658"/>
      <c r="AL7" s="659">
        <v>0</v>
      </c>
      <c r="AM7" s="660"/>
      <c r="AN7" s="660"/>
      <c r="AO7" s="661"/>
      <c r="AP7" s="652" t="s">
        <v>231</v>
      </c>
      <c r="AQ7" s="653"/>
      <c r="AR7" s="653"/>
      <c r="AS7" s="653"/>
      <c r="AT7" s="653"/>
      <c r="AU7" s="653"/>
      <c r="AV7" s="653"/>
      <c r="AW7" s="653"/>
      <c r="AX7" s="653"/>
      <c r="AY7" s="653"/>
      <c r="AZ7" s="653"/>
      <c r="BA7" s="653"/>
      <c r="BB7" s="653"/>
      <c r="BC7" s="653"/>
      <c r="BD7" s="653"/>
      <c r="BE7" s="653"/>
      <c r="BF7" s="654"/>
      <c r="BG7" s="655">
        <v>3964408</v>
      </c>
      <c r="BH7" s="656"/>
      <c r="BI7" s="656"/>
      <c r="BJ7" s="656"/>
      <c r="BK7" s="656"/>
      <c r="BL7" s="656"/>
      <c r="BM7" s="656"/>
      <c r="BN7" s="657"/>
      <c r="BO7" s="651">
        <v>44.9</v>
      </c>
      <c r="BP7" s="651"/>
      <c r="BQ7" s="651"/>
      <c r="BR7" s="651"/>
      <c r="BS7" s="658">
        <v>35792</v>
      </c>
      <c r="BT7" s="658"/>
      <c r="BU7" s="658"/>
      <c r="BV7" s="658"/>
      <c r="BW7" s="658"/>
      <c r="BX7" s="658"/>
      <c r="BY7" s="658"/>
      <c r="BZ7" s="658"/>
      <c r="CA7" s="658"/>
      <c r="CB7" s="662"/>
      <c r="CD7" s="680" t="s">
        <v>232</v>
      </c>
      <c r="CE7" s="681"/>
      <c r="CF7" s="681"/>
      <c r="CG7" s="681"/>
      <c r="CH7" s="681"/>
      <c r="CI7" s="681"/>
      <c r="CJ7" s="681"/>
      <c r="CK7" s="681"/>
      <c r="CL7" s="681"/>
      <c r="CM7" s="681"/>
      <c r="CN7" s="681"/>
      <c r="CO7" s="681"/>
      <c r="CP7" s="681"/>
      <c r="CQ7" s="682"/>
      <c r="CR7" s="655">
        <v>5596908</v>
      </c>
      <c r="CS7" s="656"/>
      <c r="CT7" s="656"/>
      <c r="CU7" s="656"/>
      <c r="CV7" s="656"/>
      <c r="CW7" s="656"/>
      <c r="CX7" s="656"/>
      <c r="CY7" s="657"/>
      <c r="CZ7" s="651">
        <v>16.3</v>
      </c>
      <c r="DA7" s="651"/>
      <c r="DB7" s="651"/>
      <c r="DC7" s="651"/>
      <c r="DD7" s="674">
        <v>80805</v>
      </c>
      <c r="DE7" s="656"/>
      <c r="DF7" s="656"/>
      <c r="DG7" s="656"/>
      <c r="DH7" s="656"/>
      <c r="DI7" s="656"/>
      <c r="DJ7" s="656"/>
      <c r="DK7" s="656"/>
      <c r="DL7" s="656"/>
      <c r="DM7" s="656"/>
      <c r="DN7" s="656"/>
      <c r="DO7" s="656"/>
      <c r="DP7" s="657"/>
      <c r="DQ7" s="674">
        <v>5201552</v>
      </c>
      <c r="DR7" s="656"/>
      <c r="DS7" s="656"/>
      <c r="DT7" s="656"/>
      <c r="DU7" s="656"/>
      <c r="DV7" s="656"/>
      <c r="DW7" s="656"/>
      <c r="DX7" s="656"/>
      <c r="DY7" s="656"/>
      <c r="DZ7" s="656"/>
      <c r="EA7" s="656"/>
      <c r="EB7" s="656"/>
      <c r="EC7" s="675"/>
    </row>
    <row r="8" spans="2:143" ht="11.25" customHeight="1" x14ac:dyDescent="0.2">
      <c r="B8" s="652" t="s">
        <v>233</v>
      </c>
      <c r="C8" s="653"/>
      <c r="D8" s="653"/>
      <c r="E8" s="653"/>
      <c r="F8" s="653"/>
      <c r="G8" s="653"/>
      <c r="H8" s="653"/>
      <c r="I8" s="653"/>
      <c r="J8" s="653"/>
      <c r="K8" s="653"/>
      <c r="L8" s="653"/>
      <c r="M8" s="653"/>
      <c r="N8" s="653"/>
      <c r="O8" s="653"/>
      <c r="P8" s="653"/>
      <c r="Q8" s="654"/>
      <c r="R8" s="655">
        <v>46112</v>
      </c>
      <c r="S8" s="656"/>
      <c r="T8" s="656"/>
      <c r="U8" s="656"/>
      <c r="V8" s="656"/>
      <c r="W8" s="656"/>
      <c r="X8" s="656"/>
      <c r="Y8" s="657"/>
      <c r="Z8" s="651">
        <v>0.1</v>
      </c>
      <c r="AA8" s="651"/>
      <c r="AB8" s="651"/>
      <c r="AC8" s="651"/>
      <c r="AD8" s="658">
        <v>46112</v>
      </c>
      <c r="AE8" s="658"/>
      <c r="AF8" s="658"/>
      <c r="AG8" s="658"/>
      <c r="AH8" s="658"/>
      <c r="AI8" s="658"/>
      <c r="AJ8" s="658"/>
      <c r="AK8" s="658"/>
      <c r="AL8" s="659">
        <v>0.2</v>
      </c>
      <c r="AM8" s="660"/>
      <c r="AN8" s="660"/>
      <c r="AO8" s="661"/>
      <c r="AP8" s="652" t="s">
        <v>234</v>
      </c>
      <c r="AQ8" s="653"/>
      <c r="AR8" s="653"/>
      <c r="AS8" s="653"/>
      <c r="AT8" s="653"/>
      <c r="AU8" s="653"/>
      <c r="AV8" s="653"/>
      <c r="AW8" s="653"/>
      <c r="AX8" s="653"/>
      <c r="AY8" s="653"/>
      <c r="AZ8" s="653"/>
      <c r="BA8" s="653"/>
      <c r="BB8" s="653"/>
      <c r="BC8" s="653"/>
      <c r="BD8" s="653"/>
      <c r="BE8" s="653"/>
      <c r="BF8" s="654"/>
      <c r="BG8" s="655">
        <v>132131</v>
      </c>
      <c r="BH8" s="656"/>
      <c r="BI8" s="656"/>
      <c r="BJ8" s="656"/>
      <c r="BK8" s="656"/>
      <c r="BL8" s="656"/>
      <c r="BM8" s="656"/>
      <c r="BN8" s="657"/>
      <c r="BO8" s="651">
        <v>1.5</v>
      </c>
      <c r="BP8" s="651"/>
      <c r="BQ8" s="651"/>
      <c r="BR8" s="651"/>
      <c r="BS8" s="658" t="s">
        <v>128</v>
      </c>
      <c r="BT8" s="658"/>
      <c r="BU8" s="658"/>
      <c r="BV8" s="658"/>
      <c r="BW8" s="658"/>
      <c r="BX8" s="658"/>
      <c r="BY8" s="658"/>
      <c r="BZ8" s="658"/>
      <c r="CA8" s="658"/>
      <c r="CB8" s="662"/>
      <c r="CD8" s="680" t="s">
        <v>235</v>
      </c>
      <c r="CE8" s="681"/>
      <c r="CF8" s="681"/>
      <c r="CG8" s="681"/>
      <c r="CH8" s="681"/>
      <c r="CI8" s="681"/>
      <c r="CJ8" s="681"/>
      <c r="CK8" s="681"/>
      <c r="CL8" s="681"/>
      <c r="CM8" s="681"/>
      <c r="CN8" s="681"/>
      <c r="CO8" s="681"/>
      <c r="CP8" s="681"/>
      <c r="CQ8" s="682"/>
      <c r="CR8" s="655">
        <v>12181185</v>
      </c>
      <c r="CS8" s="656"/>
      <c r="CT8" s="656"/>
      <c r="CU8" s="656"/>
      <c r="CV8" s="656"/>
      <c r="CW8" s="656"/>
      <c r="CX8" s="656"/>
      <c r="CY8" s="657"/>
      <c r="CZ8" s="651">
        <v>35.4</v>
      </c>
      <c r="DA8" s="651"/>
      <c r="DB8" s="651"/>
      <c r="DC8" s="651"/>
      <c r="DD8" s="674">
        <v>142939</v>
      </c>
      <c r="DE8" s="656"/>
      <c r="DF8" s="656"/>
      <c r="DG8" s="656"/>
      <c r="DH8" s="656"/>
      <c r="DI8" s="656"/>
      <c r="DJ8" s="656"/>
      <c r="DK8" s="656"/>
      <c r="DL8" s="656"/>
      <c r="DM8" s="656"/>
      <c r="DN8" s="656"/>
      <c r="DO8" s="656"/>
      <c r="DP8" s="657"/>
      <c r="DQ8" s="674">
        <v>5961619</v>
      </c>
      <c r="DR8" s="656"/>
      <c r="DS8" s="656"/>
      <c r="DT8" s="656"/>
      <c r="DU8" s="656"/>
      <c r="DV8" s="656"/>
      <c r="DW8" s="656"/>
      <c r="DX8" s="656"/>
      <c r="DY8" s="656"/>
      <c r="DZ8" s="656"/>
      <c r="EA8" s="656"/>
      <c r="EB8" s="656"/>
      <c r="EC8" s="675"/>
    </row>
    <row r="9" spans="2:143" ht="11.25" customHeight="1" x14ac:dyDescent="0.2">
      <c r="B9" s="652" t="s">
        <v>236</v>
      </c>
      <c r="C9" s="653"/>
      <c r="D9" s="653"/>
      <c r="E9" s="653"/>
      <c r="F9" s="653"/>
      <c r="G9" s="653"/>
      <c r="H9" s="653"/>
      <c r="I9" s="653"/>
      <c r="J9" s="653"/>
      <c r="K9" s="653"/>
      <c r="L9" s="653"/>
      <c r="M9" s="653"/>
      <c r="N9" s="653"/>
      <c r="O9" s="653"/>
      <c r="P9" s="653"/>
      <c r="Q9" s="654"/>
      <c r="R9" s="655">
        <v>59850</v>
      </c>
      <c r="S9" s="656"/>
      <c r="T9" s="656"/>
      <c r="U9" s="656"/>
      <c r="V9" s="656"/>
      <c r="W9" s="656"/>
      <c r="X9" s="656"/>
      <c r="Y9" s="657"/>
      <c r="Z9" s="651">
        <v>0.2</v>
      </c>
      <c r="AA9" s="651"/>
      <c r="AB9" s="651"/>
      <c r="AC9" s="651"/>
      <c r="AD9" s="658">
        <v>59850</v>
      </c>
      <c r="AE9" s="658"/>
      <c r="AF9" s="658"/>
      <c r="AG9" s="658"/>
      <c r="AH9" s="658"/>
      <c r="AI9" s="658"/>
      <c r="AJ9" s="658"/>
      <c r="AK9" s="658"/>
      <c r="AL9" s="659">
        <v>0.3</v>
      </c>
      <c r="AM9" s="660"/>
      <c r="AN9" s="660"/>
      <c r="AO9" s="661"/>
      <c r="AP9" s="652" t="s">
        <v>237</v>
      </c>
      <c r="AQ9" s="653"/>
      <c r="AR9" s="653"/>
      <c r="AS9" s="653"/>
      <c r="AT9" s="653"/>
      <c r="AU9" s="653"/>
      <c r="AV9" s="653"/>
      <c r="AW9" s="653"/>
      <c r="AX9" s="653"/>
      <c r="AY9" s="653"/>
      <c r="AZ9" s="653"/>
      <c r="BA9" s="653"/>
      <c r="BB9" s="653"/>
      <c r="BC9" s="653"/>
      <c r="BD9" s="653"/>
      <c r="BE9" s="653"/>
      <c r="BF9" s="654"/>
      <c r="BG9" s="655">
        <v>3363389</v>
      </c>
      <c r="BH9" s="656"/>
      <c r="BI9" s="656"/>
      <c r="BJ9" s="656"/>
      <c r="BK9" s="656"/>
      <c r="BL9" s="656"/>
      <c r="BM9" s="656"/>
      <c r="BN9" s="657"/>
      <c r="BO9" s="651">
        <v>38.1</v>
      </c>
      <c r="BP9" s="651"/>
      <c r="BQ9" s="651"/>
      <c r="BR9" s="651"/>
      <c r="BS9" s="658" t="s">
        <v>128</v>
      </c>
      <c r="BT9" s="658"/>
      <c r="BU9" s="658"/>
      <c r="BV9" s="658"/>
      <c r="BW9" s="658"/>
      <c r="BX9" s="658"/>
      <c r="BY9" s="658"/>
      <c r="BZ9" s="658"/>
      <c r="CA9" s="658"/>
      <c r="CB9" s="662"/>
      <c r="CD9" s="680" t="s">
        <v>238</v>
      </c>
      <c r="CE9" s="681"/>
      <c r="CF9" s="681"/>
      <c r="CG9" s="681"/>
      <c r="CH9" s="681"/>
      <c r="CI9" s="681"/>
      <c r="CJ9" s="681"/>
      <c r="CK9" s="681"/>
      <c r="CL9" s="681"/>
      <c r="CM9" s="681"/>
      <c r="CN9" s="681"/>
      <c r="CO9" s="681"/>
      <c r="CP9" s="681"/>
      <c r="CQ9" s="682"/>
      <c r="CR9" s="655">
        <v>3138141</v>
      </c>
      <c r="CS9" s="656"/>
      <c r="CT9" s="656"/>
      <c r="CU9" s="656"/>
      <c r="CV9" s="656"/>
      <c r="CW9" s="656"/>
      <c r="CX9" s="656"/>
      <c r="CY9" s="657"/>
      <c r="CZ9" s="651">
        <v>9.1</v>
      </c>
      <c r="DA9" s="651"/>
      <c r="DB9" s="651"/>
      <c r="DC9" s="651"/>
      <c r="DD9" s="674">
        <v>16436</v>
      </c>
      <c r="DE9" s="656"/>
      <c r="DF9" s="656"/>
      <c r="DG9" s="656"/>
      <c r="DH9" s="656"/>
      <c r="DI9" s="656"/>
      <c r="DJ9" s="656"/>
      <c r="DK9" s="656"/>
      <c r="DL9" s="656"/>
      <c r="DM9" s="656"/>
      <c r="DN9" s="656"/>
      <c r="DO9" s="656"/>
      <c r="DP9" s="657"/>
      <c r="DQ9" s="674">
        <v>1987968</v>
      </c>
      <c r="DR9" s="656"/>
      <c r="DS9" s="656"/>
      <c r="DT9" s="656"/>
      <c r="DU9" s="656"/>
      <c r="DV9" s="656"/>
      <c r="DW9" s="656"/>
      <c r="DX9" s="656"/>
      <c r="DY9" s="656"/>
      <c r="DZ9" s="656"/>
      <c r="EA9" s="656"/>
      <c r="EB9" s="656"/>
      <c r="EC9" s="675"/>
    </row>
    <row r="10" spans="2:143" ht="11.25" customHeight="1" x14ac:dyDescent="0.2">
      <c r="B10" s="652" t="s">
        <v>239</v>
      </c>
      <c r="C10" s="653"/>
      <c r="D10" s="653"/>
      <c r="E10" s="653"/>
      <c r="F10" s="653"/>
      <c r="G10" s="653"/>
      <c r="H10" s="653"/>
      <c r="I10" s="653"/>
      <c r="J10" s="653"/>
      <c r="K10" s="653"/>
      <c r="L10" s="653"/>
      <c r="M10" s="653"/>
      <c r="N10" s="653"/>
      <c r="O10" s="653"/>
      <c r="P10" s="653"/>
      <c r="Q10" s="654"/>
      <c r="R10" s="655" t="s">
        <v>128</v>
      </c>
      <c r="S10" s="656"/>
      <c r="T10" s="656"/>
      <c r="U10" s="656"/>
      <c r="V10" s="656"/>
      <c r="W10" s="656"/>
      <c r="X10" s="656"/>
      <c r="Y10" s="657"/>
      <c r="Z10" s="651" t="s">
        <v>128</v>
      </c>
      <c r="AA10" s="651"/>
      <c r="AB10" s="651"/>
      <c r="AC10" s="651"/>
      <c r="AD10" s="658" t="s">
        <v>128</v>
      </c>
      <c r="AE10" s="658"/>
      <c r="AF10" s="658"/>
      <c r="AG10" s="658"/>
      <c r="AH10" s="658"/>
      <c r="AI10" s="658"/>
      <c r="AJ10" s="658"/>
      <c r="AK10" s="658"/>
      <c r="AL10" s="659" t="s">
        <v>128</v>
      </c>
      <c r="AM10" s="660"/>
      <c r="AN10" s="660"/>
      <c r="AO10" s="661"/>
      <c r="AP10" s="652" t="s">
        <v>240</v>
      </c>
      <c r="AQ10" s="653"/>
      <c r="AR10" s="653"/>
      <c r="AS10" s="653"/>
      <c r="AT10" s="653"/>
      <c r="AU10" s="653"/>
      <c r="AV10" s="653"/>
      <c r="AW10" s="653"/>
      <c r="AX10" s="653"/>
      <c r="AY10" s="653"/>
      <c r="AZ10" s="653"/>
      <c r="BA10" s="653"/>
      <c r="BB10" s="653"/>
      <c r="BC10" s="653"/>
      <c r="BD10" s="653"/>
      <c r="BE10" s="653"/>
      <c r="BF10" s="654"/>
      <c r="BG10" s="655">
        <v>163180</v>
      </c>
      <c r="BH10" s="656"/>
      <c r="BI10" s="656"/>
      <c r="BJ10" s="656"/>
      <c r="BK10" s="656"/>
      <c r="BL10" s="656"/>
      <c r="BM10" s="656"/>
      <c r="BN10" s="657"/>
      <c r="BO10" s="651">
        <v>1.8</v>
      </c>
      <c r="BP10" s="651"/>
      <c r="BQ10" s="651"/>
      <c r="BR10" s="651"/>
      <c r="BS10" s="658" t="s">
        <v>128</v>
      </c>
      <c r="BT10" s="658"/>
      <c r="BU10" s="658"/>
      <c r="BV10" s="658"/>
      <c r="BW10" s="658"/>
      <c r="BX10" s="658"/>
      <c r="BY10" s="658"/>
      <c r="BZ10" s="658"/>
      <c r="CA10" s="658"/>
      <c r="CB10" s="662"/>
      <c r="CD10" s="680" t="s">
        <v>241</v>
      </c>
      <c r="CE10" s="681"/>
      <c r="CF10" s="681"/>
      <c r="CG10" s="681"/>
      <c r="CH10" s="681"/>
      <c r="CI10" s="681"/>
      <c r="CJ10" s="681"/>
      <c r="CK10" s="681"/>
      <c r="CL10" s="681"/>
      <c r="CM10" s="681"/>
      <c r="CN10" s="681"/>
      <c r="CO10" s="681"/>
      <c r="CP10" s="681"/>
      <c r="CQ10" s="682"/>
      <c r="CR10" s="655">
        <v>15355</v>
      </c>
      <c r="CS10" s="656"/>
      <c r="CT10" s="656"/>
      <c r="CU10" s="656"/>
      <c r="CV10" s="656"/>
      <c r="CW10" s="656"/>
      <c r="CX10" s="656"/>
      <c r="CY10" s="657"/>
      <c r="CZ10" s="651">
        <v>0</v>
      </c>
      <c r="DA10" s="651"/>
      <c r="DB10" s="651"/>
      <c r="DC10" s="651"/>
      <c r="DD10" s="674" t="s">
        <v>128</v>
      </c>
      <c r="DE10" s="656"/>
      <c r="DF10" s="656"/>
      <c r="DG10" s="656"/>
      <c r="DH10" s="656"/>
      <c r="DI10" s="656"/>
      <c r="DJ10" s="656"/>
      <c r="DK10" s="656"/>
      <c r="DL10" s="656"/>
      <c r="DM10" s="656"/>
      <c r="DN10" s="656"/>
      <c r="DO10" s="656"/>
      <c r="DP10" s="657"/>
      <c r="DQ10" s="674">
        <v>13355</v>
      </c>
      <c r="DR10" s="656"/>
      <c r="DS10" s="656"/>
      <c r="DT10" s="656"/>
      <c r="DU10" s="656"/>
      <c r="DV10" s="656"/>
      <c r="DW10" s="656"/>
      <c r="DX10" s="656"/>
      <c r="DY10" s="656"/>
      <c r="DZ10" s="656"/>
      <c r="EA10" s="656"/>
      <c r="EB10" s="656"/>
      <c r="EC10" s="675"/>
    </row>
    <row r="11" spans="2:143" ht="11.25" customHeight="1" x14ac:dyDescent="0.2">
      <c r="B11" s="652" t="s">
        <v>242</v>
      </c>
      <c r="C11" s="653"/>
      <c r="D11" s="653"/>
      <c r="E11" s="653"/>
      <c r="F11" s="653"/>
      <c r="G11" s="653"/>
      <c r="H11" s="653"/>
      <c r="I11" s="653"/>
      <c r="J11" s="653"/>
      <c r="K11" s="653"/>
      <c r="L11" s="653"/>
      <c r="M11" s="653"/>
      <c r="N11" s="653"/>
      <c r="O11" s="653"/>
      <c r="P11" s="653"/>
      <c r="Q11" s="654"/>
      <c r="R11" s="655">
        <v>1679418</v>
      </c>
      <c r="S11" s="656"/>
      <c r="T11" s="656"/>
      <c r="U11" s="656"/>
      <c r="V11" s="656"/>
      <c r="W11" s="656"/>
      <c r="X11" s="656"/>
      <c r="Y11" s="657"/>
      <c r="Z11" s="659">
        <v>4.5</v>
      </c>
      <c r="AA11" s="660"/>
      <c r="AB11" s="660"/>
      <c r="AC11" s="683"/>
      <c r="AD11" s="674">
        <v>1679418</v>
      </c>
      <c r="AE11" s="656"/>
      <c r="AF11" s="656"/>
      <c r="AG11" s="656"/>
      <c r="AH11" s="656"/>
      <c r="AI11" s="656"/>
      <c r="AJ11" s="656"/>
      <c r="AK11" s="657"/>
      <c r="AL11" s="659">
        <v>8.3000000000000007</v>
      </c>
      <c r="AM11" s="660"/>
      <c r="AN11" s="660"/>
      <c r="AO11" s="661"/>
      <c r="AP11" s="652" t="s">
        <v>243</v>
      </c>
      <c r="AQ11" s="653"/>
      <c r="AR11" s="653"/>
      <c r="AS11" s="653"/>
      <c r="AT11" s="653"/>
      <c r="AU11" s="653"/>
      <c r="AV11" s="653"/>
      <c r="AW11" s="653"/>
      <c r="AX11" s="653"/>
      <c r="AY11" s="653"/>
      <c r="AZ11" s="653"/>
      <c r="BA11" s="653"/>
      <c r="BB11" s="653"/>
      <c r="BC11" s="653"/>
      <c r="BD11" s="653"/>
      <c r="BE11" s="653"/>
      <c r="BF11" s="654"/>
      <c r="BG11" s="655">
        <v>305708</v>
      </c>
      <c r="BH11" s="656"/>
      <c r="BI11" s="656"/>
      <c r="BJ11" s="656"/>
      <c r="BK11" s="656"/>
      <c r="BL11" s="656"/>
      <c r="BM11" s="656"/>
      <c r="BN11" s="657"/>
      <c r="BO11" s="651">
        <v>3.5</v>
      </c>
      <c r="BP11" s="651"/>
      <c r="BQ11" s="651"/>
      <c r="BR11" s="651"/>
      <c r="BS11" s="658">
        <v>35792</v>
      </c>
      <c r="BT11" s="658"/>
      <c r="BU11" s="658"/>
      <c r="BV11" s="658"/>
      <c r="BW11" s="658"/>
      <c r="BX11" s="658"/>
      <c r="BY11" s="658"/>
      <c r="BZ11" s="658"/>
      <c r="CA11" s="658"/>
      <c r="CB11" s="662"/>
      <c r="CD11" s="680" t="s">
        <v>244</v>
      </c>
      <c r="CE11" s="681"/>
      <c r="CF11" s="681"/>
      <c r="CG11" s="681"/>
      <c r="CH11" s="681"/>
      <c r="CI11" s="681"/>
      <c r="CJ11" s="681"/>
      <c r="CK11" s="681"/>
      <c r="CL11" s="681"/>
      <c r="CM11" s="681"/>
      <c r="CN11" s="681"/>
      <c r="CO11" s="681"/>
      <c r="CP11" s="681"/>
      <c r="CQ11" s="682"/>
      <c r="CR11" s="655">
        <v>704408</v>
      </c>
      <c r="CS11" s="656"/>
      <c r="CT11" s="656"/>
      <c r="CU11" s="656"/>
      <c r="CV11" s="656"/>
      <c r="CW11" s="656"/>
      <c r="CX11" s="656"/>
      <c r="CY11" s="657"/>
      <c r="CZ11" s="651">
        <v>2</v>
      </c>
      <c r="DA11" s="651"/>
      <c r="DB11" s="651"/>
      <c r="DC11" s="651"/>
      <c r="DD11" s="674">
        <v>235069</v>
      </c>
      <c r="DE11" s="656"/>
      <c r="DF11" s="656"/>
      <c r="DG11" s="656"/>
      <c r="DH11" s="656"/>
      <c r="DI11" s="656"/>
      <c r="DJ11" s="656"/>
      <c r="DK11" s="656"/>
      <c r="DL11" s="656"/>
      <c r="DM11" s="656"/>
      <c r="DN11" s="656"/>
      <c r="DO11" s="656"/>
      <c r="DP11" s="657"/>
      <c r="DQ11" s="674">
        <v>430052</v>
      </c>
      <c r="DR11" s="656"/>
      <c r="DS11" s="656"/>
      <c r="DT11" s="656"/>
      <c r="DU11" s="656"/>
      <c r="DV11" s="656"/>
      <c r="DW11" s="656"/>
      <c r="DX11" s="656"/>
      <c r="DY11" s="656"/>
      <c r="DZ11" s="656"/>
      <c r="EA11" s="656"/>
      <c r="EB11" s="656"/>
      <c r="EC11" s="675"/>
    </row>
    <row r="12" spans="2:143" ht="11.25" customHeight="1" x14ac:dyDescent="0.2">
      <c r="B12" s="652" t="s">
        <v>245</v>
      </c>
      <c r="C12" s="653"/>
      <c r="D12" s="653"/>
      <c r="E12" s="653"/>
      <c r="F12" s="653"/>
      <c r="G12" s="653"/>
      <c r="H12" s="653"/>
      <c r="I12" s="653"/>
      <c r="J12" s="653"/>
      <c r="K12" s="653"/>
      <c r="L12" s="653"/>
      <c r="M12" s="653"/>
      <c r="N12" s="653"/>
      <c r="O12" s="653"/>
      <c r="P12" s="653"/>
      <c r="Q12" s="654"/>
      <c r="R12" s="655" t="s">
        <v>128</v>
      </c>
      <c r="S12" s="656"/>
      <c r="T12" s="656"/>
      <c r="U12" s="656"/>
      <c r="V12" s="656"/>
      <c r="W12" s="656"/>
      <c r="X12" s="656"/>
      <c r="Y12" s="657"/>
      <c r="Z12" s="651" t="s">
        <v>128</v>
      </c>
      <c r="AA12" s="651"/>
      <c r="AB12" s="651"/>
      <c r="AC12" s="651"/>
      <c r="AD12" s="658" t="s">
        <v>128</v>
      </c>
      <c r="AE12" s="658"/>
      <c r="AF12" s="658"/>
      <c r="AG12" s="658"/>
      <c r="AH12" s="658"/>
      <c r="AI12" s="658"/>
      <c r="AJ12" s="658"/>
      <c r="AK12" s="658"/>
      <c r="AL12" s="659" t="s">
        <v>128</v>
      </c>
      <c r="AM12" s="660"/>
      <c r="AN12" s="660"/>
      <c r="AO12" s="661"/>
      <c r="AP12" s="652" t="s">
        <v>246</v>
      </c>
      <c r="AQ12" s="653"/>
      <c r="AR12" s="653"/>
      <c r="AS12" s="653"/>
      <c r="AT12" s="653"/>
      <c r="AU12" s="653"/>
      <c r="AV12" s="653"/>
      <c r="AW12" s="653"/>
      <c r="AX12" s="653"/>
      <c r="AY12" s="653"/>
      <c r="AZ12" s="653"/>
      <c r="BA12" s="653"/>
      <c r="BB12" s="653"/>
      <c r="BC12" s="653"/>
      <c r="BD12" s="653"/>
      <c r="BE12" s="653"/>
      <c r="BF12" s="654"/>
      <c r="BG12" s="655">
        <v>4048672</v>
      </c>
      <c r="BH12" s="656"/>
      <c r="BI12" s="656"/>
      <c r="BJ12" s="656"/>
      <c r="BK12" s="656"/>
      <c r="BL12" s="656"/>
      <c r="BM12" s="656"/>
      <c r="BN12" s="657"/>
      <c r="BO12" s="651">
        <v>45.8</v>
      </c>
      <c r="BP12" s="651"/>
      <c r="BQ12" s="651"/>
      <c r="BR12" s="651"/>
      <c r="BS12" s="658" t="s">
        <v>128</v>
      </c>
      <c r="BT12" s="658"/>
      <c r="BU12" s="658"/>
      <c r="BV12" s="658"/>
      <c r="BW12" s="658"/>
      <c r="BX12" s="658"/>
      <c r="BY12" s="658"/>
      <c r="BZ12" s="658"/>
      <c r="CA12" s="658"/>
      <c r="CB12" s="662"/>
      <c r="CD12" s="680" t="s">
        <v>247</v>
      </c>
      <c r="CE12" s="681"/>
      <c r="CF12" s="681"/>
      <c r="CG12" s="681"/>
      <c r="CH12" s="681"/>
      <c r="CI12" s="681"/>
      <c r="CJ12" s="681"/>
      <c r="CK12" s="681"/>
      <c r="CL12" s="681"/>
      <c r="CM12" s="681"/>
      <c r="CN12" s="681"/>
      <c r="CO12" s="681"/>
      <c r="CP12" s="681"/>
      <c r="CQ12" s="682"/>
      <c r="CR12" s="655">
        <v>1730961</v>
      </c>
      <c r="CS12" s="656"/>
      <c r="CT12" s="656"/>
      <c r="CU12" s="656"/>
      <c r="CV12" s="656"/>
      <c r="CW12" s="656"/>
      <c r="CX12" s="656"/>
      <c r="CY12" s="657"/>
      <c r="CZ12" s="651">
        <v>5</v>
      </c>
      <c r="DA12" s="651"/>
      <c r="DB12" s="651"/>
      <c r="DC12" s="651"/>
      <c r="DD12" s="674">
        <v>414795</v>
      </c>
      <c r="DE12" s="656"/>
      <c r="DF12" s="656"/>
      <c r="DG12" s="656"/>
      <c r="DH12" s="656"/>
      <c r="DI12" s="656"/>
      <c r="DJ12" s="656"/>
      <c r="DK12" s="656"/>
      <c r="DL12" s="656"/>
      <c r="DM12" s="656"/>
      <c r="DN12" s="656"/>
      <c r="DO12" s="656"/>
      <c r="DP12" s="657"/>
      <c r="DQ12" s="674">
        <v>1314696</v>
      </c>
      <c r="DR12" s="656"/>
      <c r="DS12" s="656"/>
      <c r="DT12" s="656"/>
      <c r="DU12" s="656"/>
      <c r="DV12" s="656"/>
      <c r="DW12" s="656"/>
      <c r="DX12" s="656"/>
      <c r="DY12" s="656"/>
      <c r="DZ12" s="656"/>
      <c r="EA12" s="656"/>
      <c r="EB12" s="656"/>
      <c r="EC12" s="675"/>
    </row>
    <row r="13" spans="2:143" ht="11.25" customHeight="1" x14ac:dyDescent="0.2">
      <c r="B13" s="652" t="s">
        <v>248</v>
      </c>
      <c r="C13" s="653"/>
      <c r="D13" s="653"/>
      <c r="E13" s="653"/>
      <c r="F13" s="653"/>
      <c r="G13" s="653"/>
      <c r="H13" s="653"/>
      <c r="I13" s="653"/>
      <c r="J13" s="653"/>
      <c r="K13" s="653"/>
      <c r="L13" s="653"/>
      <c r="M13" s="653"/>
      <c r="N13" s="653"/>
      <c r="O13" s="653"/>
      <c r="P13" s="653"/>
      <c r="Q13" s="654"/>
      <c r="R13" s="655" t="s">
        <v>128</v>
      </c>
      <c r="S13" s="656"/>
      <c r="T13" s="656"/>
      <c r="U13" s="656"/>
      <c r="V13" s="656"/>
      <c r="W13" s="656"/>
      <c r="X13" s="656"/>
      <c r="Y13" s="657"/>
      <c r="Z13" s="651" t="s">
        <v>128</v>
      </c>
      <c r="AA13" s="651"/>
      <c r="AB13" s="651"/>
      <c r="AC13" s="651"/>
      <c r="AD13" s="658" t="s">
        <v>128</v>
      </c>
      <c r="AE13" s="658"/>
      <c r="AF13" s="658"/>
      <c r="AG13" s="658"/>
      <c r="AH13" s="658"/>
      <c r="AI13" s="658"/>
      <c r="AJ13" s="658"/>
      <c r="AK13" s="658"/>
      <c r="AL13" s="659" t="s">
        <v>128</v>
      </c>
      <c r="AM13" s="660"/>
      <c r="AN13" s="660"/>
      <c r="AO13" s="661"/>
      <c r="AP13" s="652" t="s">
        <v>249</v>
      </c>
      <c r="AQ13" s="653"/>
      <c r="AR13" s="653"/>
      <c r="AS13" s="653"/>
      <c r="AT13" s="653"/>
      <c r="AU13" s="653"/>
      <c r="AV13" s="653"/>
      <c r="AW13" s="653"/>
      <c r="AX13" s="653"/>
      <c r="AY13" s="653"/>
      <c r="AZ13" s="653"/>
      <c r="BA13" s="653"/>
      <c r="BB13" s="653"/>
      <c r="BC13" s="653"/>
      <c r="BD13" s="653"/>
      <c r="BE13" s="653"/>
      <c r="BF13" s="654"/>
      <c r="BG13" s="655">
        <v>4019794</v>
      </c>
      <c r="BH13" s="656"/>
      <c r="BI13" s="656"/>
      <c r="BJ13" s="656"/>
      <c r="BK13" s="656"/>
      <c r="BL13" s="656"/>
      <c r="BM13" s="656"/>
      <c r="BN13" s="657"/>
      <c r="BO13" s="651">
        <v>45.5</v>
      </c>
      <c r="BP13" s="651"/>
      <c r="BQ13" s="651"/>
      <c r="BR13" s="651"/>
      <c r="BS13" s="658" t="s">
        <v>128</v>
      </c>
      <c r="BT13" s="658"/>
      <c r="BU13" s="658"/>
      <c r="BV13" s="658"/>
      <c r="BW13" s="658"/>
      <c r="BX13" s="658"/>
      <c r="BY13" s="658"/>
      <c r="BZ13" s="658"/>
      <c r="CA13" s="658"/>
      <c r="CB13" s="662"/>
      <c r="CD13" s="680" t="s">
        <v>250</v>
      </c>
      <c r="CE13" s="681"/>
      <c r="CF13" s="681"/>
      <c r="CG13" s="681"/>
      <c r="CH13" s="681"/>
      <c r="CI13" s="681"/>
      <c r="CJ13" s="681"/>
      <c r="CK13" s="681"/>
      <c r="CL13" s="681"/>
      <c r="CM13" s="681"/>
      <c r="CN13" s="681"/>
      <c r="CO13" s="681"/>
      <c r="CP13" s="681"/>
      <c r="CQ13" s="682"/>
      <c r="CR13" s="655">
        <v>2331095</v>
      </c>
      <c r="CS13" s="656"/>
      <c r="CT13" s="656"/>
      <c r="CU13" s="656"/>
      <c r="CV13" s="656"/>
      <c r="CW13" s="656"/>
      <c r="CX13" s="656"/>
      <c r="CY13" s="657"/>
      <c r="CZ13" s="651">
        <v>6.8</v>
      </c>
      <c r="DA13" s="651"/>
      <c r="DB13" s="651"/>
      <c r="DC13" s="651"/>
      <c r="DD13" s="674">
        <v>576053</v>
      </c>
      <c r="DE13" s="656"/>
      <c r="DF13" s="656"/>
      <c r="DG13" s="656"/>
      <c r="DH13" s="656"/>
      <c r="DI13" s="656"/>
      <c r="DJ13" s="656"/>
      <c r="DK13" s="656"/>
      <c r="DL13" s="656"/>
      <c r="DM13" s="656"/>
      <c r="DN13" s="656"/>
      <c r="DO13" s="656"/>
      <c r="DP13" s="657"/>
      <c r="DQ13" s="674">
        <v>1824102</v>
      </c>
      <c r="DR13" s="656"/>
      <c r="DS13" s="656"/>
      <c r="DT13" s="656"/>
      <c r="DU13" s="656"/>
      <c r="DV13" s="656"/>
      <c r="DW13" s="656"/>
      <c r="DX13" s="656"/>
      <c r="DY13" s="656"/>
      <c r="DZ13" s="656"/>
      <c r="EA13" s="656"/>
      <c r="EB13" s="656"/>
      <c r="EC13" s="675"/>
    </row>
    <row r="14" spans="2:143" ht="11.25" customHeight="1" x14ac:dyDescent="0.2">
      <c r="B14" s="652" t="s">
        <v>251</v>
      </c>
      <c r="C14" s="653"/>
      <c r="D14" s="653"/>
      <c r="E14" s="653"/>
      <c r="F14" s="653"/>
      <c r="G14" s="653"/>
      <c r="H14" s="653"/>
      <c r="I14" s="653"/>
      <c r="J14" s="653"/>
      <c r="K14" s="653"/>
      <c r="L14" s="653"/>
      <c r="M14" s="653"/>
      <c r="N14" s="653"/>
      <c r="O14" s="653"/>
      <c r="P14" s="653"/>
      <c r="Q14" s="654"/>
      <c r="R14" s="655" t="s">
        <v>128</v>
      </c>
      <c r="S14" s="656"/>
      <c r="T14" s="656"/>
      <c r="U14" s="656"/>
      <c r="V14" s="656"/>
      <c r="W14" s="656"/>
      <c r="X14" s="656"/>
      <c r="Y14" s="657"/>
      <c r="Z14" s="651" t="s">
        <v>128</v>
      </c>
      <c r="AA14" s="651"/>
      <c r="AB14" s="651"/>
      <c r="AC14" s="651"/>
      <c r="AD14" s="658" t="s">
        <v>128</v>
      </c>
      <c r="AE14" s="658"/>
      <c r="AF14" s="658"/>
      <c r="AG14" s="658"/>
      <c r="AH14" s="658"/>
      <c r="AI14" s="658"/>
      <c r="AJ14" s="658"/>
      <c r="AK14" s="658"/>
      <c r="AL14" s="659" t="s">
        <v>128</v>
      </c>
      <c r="AM14" s="660"/>
      <c r="AN14" s="660"/>
      <c r="AO14" s="661"/>
      <c r="AP14" s="652" t="s">
        <v>252</v>
      </c>
      <c r="AQ14" s="653"/>
      <c r="AR14" s="653"/>
      <c r="AS14" s="653"/>
      <c r="AT14" s="653"/>
      <c r="AU14" s="653"/>
      <c r="AV14" s="653"/>
      <c r="AW14" s="653"/>
      <c r="AX14" s="653"/>
      <c r="AY14" s="653"/>
      <c r="AZ14" s="653"/>
      <c r="BA14" s="653"/>
      <c r="BB14" s="653"/>
      <c r="BC14" s="653"/>
      <c r="BD14" s="653"/>
      <c r="BE14" s="653"/>
      <c r="BF14" s="654"/>
      <c r="BG14" s="655">
        <v>311417</v>
      </c>
      <c r="BH14" s="656"/>
      <c r="BI14" s="656"/>
      <c r="BJ14" s="656"/>
      <c r="BK14" s="656"/>
      <c r="BL14" s="656"/>
      <c r="BM14" s="656"/>
      <c r="BN14" s="657"/>
      <c r="BO14" s="651">
        <v>3.5</v>
      </c>
      <c r="BP14" s="651"/>
      <c r="BQ14" s="651"/>
      <c r="BR14" s="651"/>
      <c r="BS14" s="658" t="s">
        <v>128</v>
      </c>
      <c r="BT14" s="658"/>
      <c r="BU14" s="658"/>
      <c r="BV14" s="658"/>
      <c r="BW14" s="658"/>
      <c r="BX14" s="658"/>
      <c r="BY14" s="658"/>
      <c r="BZ14" s="658"/>
      <c r="CA14" s="658"/>
      <c r="CB14" s="662"/>
      <c r="CD14" s="680" t="s">
        <v>253</v>
      </c>
      <c r="CE14" s="681"/>
      <c r="CF14" s="681"/>
      <c r="CG14" s="681"/>
      <c r="CH14" s="681"/>
      <c r="CI14" s="681"/>
      <c r="CJ14" s="681"/>
      <c r="CK14" s="681"/>
      <c r="CL14" s="681"/>
      <c r="CM14" s="681"/>
      <c r="CN14" s="681"/>
      <c r="CO14" s="681"/>
      <c r="CP14" s="681"/>
      <c r="CQ14" s="682"/>
      <c r="CR14" s="655">
        <v>1108726</v>
      </c>
      <c r="CS14" s="656"/>
      <c r="CT14" s="656"/>
      <c r="CU14" s="656"/>
      <c r="CV14" s="656"/>
      <c r="CW14" s="656"/>
      <c r="CX14" s="656"/>
      <c r="CY14" s="657"/>
      <c r="CZ14" s="651">
        <v>3.2</v>
      </c>
      <c r="DA14" s="651"/>
      <c r="DB14" s="651"/>
      <c r="DC14" s="651"/>
      <c r="DD14" s="674">
        <v>217745</v>
      </c>
      <c r="DE14" s="656"/>
      <c r="DF14" s="656"/>
      <c r="DG14" s="656"/>
      <c r="DH14" s="656"/>
      <c r="DI14" s="656"/>
      <c r="DJ14" s="656"/>
      <c r="DK14" s="656"/>
      <c r="DL14" s="656"/>
      <c r="DM14" s="656"/>
      <c r="DN14" s="656"/>
      <c r="DO14" s="656"/>
      <c r="DP14" s="657"/>
      <c r="DQ14" s="674">
        <v>921407</v>
      </c>
      <c r="DR14" s="656"/>
      <c r="DS14" s="656"/>
      <c r="DT14" s="656"/>
      <c r="DU14" s="656"/>
      <c r="DV14" s="656"/>
      <c r="DW14" s="656"/>
      <c r="DX14" s="656"/>
      <c r="DY14" s="656"/>
      <c r="DZ14" s="656"/>
      <c r="EA14" s="656"/>
      <c r="EB14" s="656"/>
      <c r="EC14" s="675"/>
    </row>
    <row r="15" spans="2:143" ht="11.25" customHeight="1" x14ac:dyDescent="0.2">
      <c r="B15" s="652" t="s">
        <v>254</v>
      </c>
      <c r="C15" s="653"/>
      <c r="D15" s="653"/>
      <c r="E15" s="653"/>
      <c r="F15" s="653"/>
      <c r="G15" s="653"/>
      <c r="H15" s="653"/>
      <c r="I15" s="653"/>
      <c r="J15" s="653"/>
      <c r="K15" s="653"/>
      <c r="L15" s="653"/>
      <c r="M15" s="653"/>
      <c r="N15" s="653"/>
      <c r="O15" s="653"/>
      <c r="P15" s="653"/>
      <c r="Q15" s="654"/>
      <c r="R15" s="655" t="s">
        <v>128</v>
      </c>
      <c r="S15" s="656"/>
      <c r="T15" s="656"/>
      <c r="U15" s="656"/>
      <c r="V15" s="656"/>
      <c r="W15" s="656"/>
      <c r="X15" s="656"/>
      <c r="Y15" s="657"/>
      <c r="Z15" s="651" t="s">
        <v>128</v>
      </c>
      <c r="AA15" s="651"/>
      <c r="AB15" s="651"/>
      <c r="AC15" s="651"/>
      <c r="AD15" s="658" t="s">
        <v>128</v>
      </c>
      <c r="AE15" s="658"/>
      <c r="AF15" s="658"/>
      <c r="AG15" s="658"/>
      <c r="AH15" s="658"/>
      <c r="AI15" s="658"/>
      <c r="AJ15" s="658"/>
      <c r="AK15" s="658"/>
      <c r="AL15" s="659" t="s">
        <v>128</v>
      </c>
      <c r="AM15" s="660"/>
      <c r="AN15" s="660"/>
      <c r="AO15" s="661"/>
      <c r="AP15" s="652" t="s">
        <v>255</v>
      </c>
      <c r="AQ15" s="653"/>
      <c r="AR15" s="653"/>
      <c r="AS15" s="653"/>
      <c r="AT15" s="653"/>
      <c r="AU15" s="653"/>
      <c r="AV15" s="653"/>
      <c r="AW15" s="653"/>
      <c r="AX15" s="653"/>
      <c r="AY15" s="653"/>
      <c r="AZ15" s="653"/>
      <c r="BA15" s="653"/>
      <c r="BB15" s="653"/>
      <c r="BC15" s="653"/>
      <c r="BD15" s="653"/>
      <c r="BE15" s="653"/>
      <c r="BF15" s="654"/>
      <c r="BG15" s="655">
        <v>502398</v>
      </c>
      <c r="BH15" s="656"/>
      <c r="BI15" s="656"/>
      <c r="BJ15" s="656"/>
      <c r="BK15" s="656"/>
      <c r="BL15" s="656"/>
      <c r="BM15" s="656"/>
      <c r="BN15" s="657"/>
      <c r="BO15" s="651">
        <v>5.7</v>
      </c>
      <c r="BP15" s="651"/>
      <c r="BQ15" s="651"/>
      <c r="BR15" s="651"/>
      <c r="BS15" s="658" t="s">
        <v>128</v>
      </c>
      <c r="BT15" s="658"/>
      <c r="BU15" s="658"/>
      <c r="BV15" s="658"/>
      <c r="BW15" s="658"/>
      <c r="BX15" s="658"/>
      <c r="BY15" s="658"/>
      <c r="BZ15" s="658"/>
      <c r="CA15" s="658"/>
      <c r="CB15" s="662"/>
      <c r="CD15" s="680" t="s">
        <v>256</v>
      </c>
      <c r="CE15" s="681"/>
      <c r="CF15" s="681"/>
      <c r="CG15" s="681"/>
      <c r="CH15" s="681"/>
      <c r="CI15" s="681"/>
      <c r="CJ15" s="681"/>
      <c r="CK15" s="681"/>
      <c r="CL15" s="681"/>
      <c r="CM15" s="681"/>
      <c r="CN15" s="681"/>
      <c r="CO15" s="681"/>
      <c r="CP15" s="681"/>
      <c r="CQ15" s="682"/>
      <c r="CR15" s="655">
        <v>3103966</v>
      </c>
      <c r="CS15" s="656"/>
      <c r="CT15" s="656"/>
      <c r="CU15" s="656"/>
      <c r="CV15" s="656"/>
      <c r="CW15" s="656"/>
      <c r="CX15" s="656"/>
      <c r="CY15" s="657"/>
      <c r="CZ15" s="651">
        <v>9</v>
      </c>
      <c r="DA15" s="651"/>
      <c r="DB15" s="651"/>
      <c r="DC15" s="651"/>
      <c r="DD15" s="674">
        <v>422110</v>
      </c>
      <c r="DE15" s="656"/>
      <c r="DF15" s="656"/>
      <c r="DG15" s="656"/>
      <c r="DH15" s="656"/>
      <c r="DI15" s="656"/>
      <c r="DJ15" s="656"/>
      <c r="DK15" s="656"/>
      <c r="DL15" s="656"/>
      <c r="DM15" s="656"/>
      <c r="DN15" s="656"/>
      <c r="DO15" s="656"/>
      <c r="DP15" s="657"/>
      <c r="DQ15" s="674">
        <v>2328423</v>
      </c>
      <c r="DR15" s="656"/>
      <c r="DS15" s="656"/>
      <c r="DT15" s="656"/>
      <c r="DU15" s="656"/>
      <c r="DV15" s="656"/>
      <c r="DW15" s="656"/>
      <c r="DX15" s="656"/>
      <c r="DY15" s="656"/>
      <c r="DZ15" s="656"/>
      <c r="EA15" s="656"/>
      <c r="EB15" s="656"/>
      <c r="EC15" s="675"/>
    </row>
    <row r="16" spans="2:143" ht="11.25" customHeight="1" x14ac:dyDescent="0.2">
      <c r="B16" s="652" t="s">
        <v>257</v>
      </c>
      <c r="C16" s="653"/>
      <c r="D16" s="653"/>
      <c r="E16" s="653"/>
      <c r="F16" s="653"/>
      <c r="G16" s="653"/>
      <c r="H16" s="653"/>
      <c r="I16" s="653"/>
      <c r="J16" s="653"/>
      <c r="K16" s="653"/>
      <c r="L16" s="653"/>
      <c r="M16" s="653"/>
      <c r="N16" s="653"/>
      <c r="O16" s="653"/>
      <c r="P16" s="653"/>
      <c r="Q16" s="654"/>
      <c r="R16" s="655">
        <v>26819</v>
      </c>
      <c r="S16" s="656"/>
      <c r="T16" s="656"/>
      <c r="U16" s="656"/>
      <c r="V16" s="656"/>
      <c r="W16" s="656"/>
      <c r="X16" s="656"/>
      <c r="Y16" s="657"/>
      <c r="Z16" s="651">
        <v>0.1</v>
      </c>
      <c r="AA16" s="651"/>
      <c r="AB16" s="651"/>
      <c r="AC16" s="651"/>
      <c r="AD16" s="658">
        <v>26819</v>
      </c>
      <c r="AE16" s="658"/>
      <c r="AF16" s="658"/>
      <c r="AG16" s="658"/>
      <c r="AH16" s="658"/>
      <c r="AI16" s="658"/>
      <c r="AJ16" s="658"/>
      <c r="AK16" s="658"/>
      <c r="AL16" s="659">
        <v>0.1</v>
      </c>
      <c r="AM16" s="660"/>
      <c r="AN16" s="660"/>
      <c r="AO16" s="661"/>
      <c r="AP16" s="652" t="s">
        <v>258</v>
      </c>
      <c r="AQ16" s="653"/>
      <c r="AR16" s="653"/>
      <c r="AS16" s="653"/>
      <c r="AT16" s="653"/>
      <c r="AU16" s="653"/>
      <c r="AV16" s="653"/>
      <c r="AW16" s="653"/>
      <c r="AX16" s="653"/>
      <c r="AY16" s="653"/>
      <c r="AZ16" s="653"/>
      <c r="BA16" s="653"/>
      <c r="BB16" s="653"/>
      <c r="BC16" s="653"/>
      <c r="BD16" s="653"/>
      <c r="BE16" s="653"/>
      <c r="BF16" s="654"/>
      <c r="BG16" s="655" t="s">
        <v>128</v>
      </c>
      <c r="BH16" s="656"/>
      <c r="BI16" s="656"/>
      <c r="BJ16" s="656"/>
      <c r="BK16" s="656"/>
      <c r="BL16" s="656"/>
      <c r="BM16" s="656"/>
      <c r="BN16" s="657"/>
      <c r="BO16" s="651" t="s">
        <v>128</v>
      </c>
      <c r="BP16" s="651"/>
      <c r="BQ16" s="651"/>
      <c r="BR16" s="651"/>
      <c r="BS16" s="658" t="s">
        <v>128</v>
      </c>
      <c r="BT16" s="658"/>
      <c r="BU16" s="658"/>
      <c r="BV16" s="658"/>
      <c r="BW16" s="658"/>
      <c r="BX16" s="658"/>
      <c r="BY16" s="658"/>
      <c r="BZ16" s="658"/>
      <c r="CA16" s="658"/>
      <c r="CB16" s="662"/>
      <c r="CD16" s="680" t="s">
        <v>259</v>
      </c>
      <c r="CE16" s="681"/>
      <c r="CF16" s="681"/>
      <c r="CG16" s="681"/>
      <c r="CH16" s="681"/>
      <c r="CI16" s="681"/>
      <c r="CJ16" s="681"/>
      <c r="CK16" s="681"/>
      <c r="CL16" s="681"/>
      <c r="CM16" s="681"/>
      <c r="CN16" s="681"/>
      <c r="CO16" s="681"/>
      <c r="CP16" s="681"/>
      <c r="CQ16" s="682"/>
      <c r="CR16" s="655">
        <v>13178</v>
      </c>
      <c r="CS16" s="656"/>
      <c r="CT16" s="656"/>
      <c r="CU16" s="656"/>
      <c r="CV16" s="656"/>
      <c r="CW16" s="656"/>
      <c r="CX16" s="656"/>
      <c r="CY16" s="657"/>
      <c r="CZ16" s="651">
        <v>0</v>
      </c>
      <c r="DA16" s="651"/>
      <c r="DB16" s="651"/>
      <c r="DC16" s="651"/>
      <c r="DD16" s="674" t="s">
        <v>128</v>
      </c>
      <c r="DE16" s="656"/>
      <c r="DF16" s="656"/>
      <c r="DG16" s="656"/>
      <c r="DH16" s="656"/>
      <c r="DI16" s="656"/>
      <c r="DJ16" s="656"/>
      <c r="DK16" s="656"/>
      <c r="DL16" s="656"/>
      <c r="DM16" s="656"/>
      <c r="DN16" s="656"/>
      <c r="DO16" s="656"/>
      <c r="DP16" s="657"/>
      <c r="DQ16" s="674" t="s">
        <v>128</v>
      </c>
      <c r="DR16" s="656"/>
      <c r="DS16" s="656"/>
      <c r="DT16" s="656"/>
      <c r="DU16" s="656"/>
      <c r="DV16" s="656"/>
      <c r="DW16" s="656"/>
      <c r="DX16" s="656"/>
      <c r="DY16" s="656"/>
      <c r="DZ16" s="656"/>
      <c r="EA16" s="656"/>
      <c r="EB16" s="656"/>
      <c r="EC16" s="675"/>
    </row>
    <row r="17" spans="2:133" ht="11.25" customHeight="1" x14ac:dyDescent="0.2">
      <c r="B17" s="652" t="s">
        <v>260</v>
      </c>
      <c r="C17" s="653"/>
      <c r="D17" s="653"/>
      <c r="E17" s="653"/>
      <c r="F17" s="653"/>
      <c r="G17" s="653"/>
      <c r="H17" s="653"/>
      <c r="I17" s="653"/>
      <c r="J17" s="653"/>
      <c r="K17" s="653"/>
      <c r="L17" s="653"/>
      <c r="M17" s="653"/>
      <c r="N17" s="653"/>
      <c r="O17" s="653"/>
      <c r="P17" s="653"/>
      <c r="Q17" s="654"/>
      <c r="R17" s="655">
        <v>95192</v>
      </c>
      <c r="S17" s="656"/>
      <c r="T17" s="656"/>
      <c r="U17" s="656"/>
      <c r="V17" s="656"/>
      <c r="W17" s="656"/>
      <c r="X17" s="656"/>
      <c r="Y17" s="657"/>
      <c r="Z17" s="651">
        <v>0.3</v>
      </c>
      <c r="AA17" s="651"/>
      <c r="AB17" s="651"/>
      <c r="AC17" s="651"/>
      <c r="AD17" s="658">
        <v>95192</v>
      </c>
      <c r="AE17" s="658"/>
      <c r="AF17" s="658"/>
      <c r="AG17" s="658"/>
      <c r="AH17" s="658"/>
      <c r="AI17" s="658"/>
      <c r="AJ17" s="658"/>
      <c r="AK17" s="658"/>
      <c r="AL17" s="659">
        <v>0.5</v>
      </c>
      <c r="AM17" s="660"/>
      <c r="AN17" s="660"/>
      <c r="AO17" s="661"/>
      <c r="AP17" s="652" t="s">
        <v>261</v>
      </c>
      <c r="AQ17" s="653"/>
      <c r="AR17" s="653"/>
      <c r="AS17" s="653"/>
      <c r="AT17" s="653"/>
      <c r="AU17" s="653"/>
      <c r="AV17" s="653"/>
      <c r="AW17" s="653"/>
      <c r="AX17" s="653"/>
      <c r="AY17" s="653"/>
      <c r="AZ17" s="653"/>
      <c r="BA17" s="653"/>
      <c r="BB17" s="653"/>
      <c r="BC17" s="653"/>
      <c r="BD17" s="653"/>
      <c r="BE17" s="653"/>
      <c r="BF17" s="654"/>
      <c r="BG17" s="655" t="s">
        <v>128</v>
      </c>
      <c r="BH17" s="656"/>
      <c r="BI17" s="656"/>
      <c r="BJ17" s="656"/>
      <c r="BK17" s="656"/>
      <c r="BL17" s="656"/>
      <c r="BM17" s="656"/>
      <c r="BN17" s="657"/>
      <c r="BO17" s="651" t="s">
        <v>128</v>
      </c>
      <c r="BP17" s="651"/>
      <c r="BQ17" s="651"/>
      <c r="BR17" s="651"/>
      <c r="BS17" s="658" t="s">
        <v>128</v>
      </c>
      <c r="BT17" s="658"/>
      <c r="BU17" s="658"/>
      <c r="BV17" s="658"/>
      <c r="BW17" s="658"/>
      <c r="BX17" s="658"/>
      <c r="BY17" s="658"/>
      <c r="BZ17" s="658"/>
      <c r="CA17" s="658"/>
      <c r="CB17" s="662"/>
      <c r="CD17" s="680" t="s">
        <v>262</v>
      </c>
      <c r="CE17" s="681"/>
      <c r="CF17" s="681"/>
      <c r="CG17" s="681"/>
      <c r="CH17" s="681"/>
      <c r="CI17" s="681"/>
      <c r="CJ17" s="681"/>
      <c r="CK17" s="681"/>
      <c r="CL17" s="681"/>
      <c r="CM17" s="681"/>
      <c r="CN17" s="681"/>
      <c r="CO17" s="681"/>
      <c r="CP17" s="681"/>
      <c r="CQ17" s="682"/>
      <c r="CR17" s="655">
        <v>4228219</v>
      </c>
      <c r="CS17" s="656"/>
      <c r="CT17" s="656"/>
      <c r="CU17" s="656"/>
      <c r="CV17" s="656"/>
      <c r="CW17" s="656"/>
      <c r="CX17" s="656"/>
      <c r="CY17" s="657"/>
      <c r="CZ17" s="651">
        <v>12.3</v>
      </c>
      <c r="DA17" s="651"/>
      <c r="DB17" s="651"/>
      <c r="DC17" s="651"/>
      <c r="DD17" s="674" t="s">
        <v>128</v>
      </c>
      <c r="DE17" s="656"/>
      <c r="DF17" s="656"/>
      <c r="DG17" s="656"/>
      <c r="DH17" s="656"/>
      <c r="DI17" s="656"/>
      <c r="DJ17" s="656"/>
      <c r="DK17" s="656"/>
      <c r="DL17" s="656"/>
      <c r="DM17" s="656"/>
      <c r="DN17" s="656"/>
      <c r="DO17" s="656"/>
      <c r="DP17" s="657"/>
      <c r="DQ17" s="674">
        <v>4222470</v>
      </c>
      <c r="DR17" s="656"/>
      <c r="DS17" s="656"/>
      <c r="DT17" s="656"/>
      <c r="DU17" s="656"/>
      <c r="DV17" s="656"/>
      <c r="DW17" s="656"/>
      <c r="DX17" s="656"/>
      <c r="DY17" s="656"/>
      <c r="DZ17" s="656"/>
      <c r="EA17" s="656"/>
      <c r="EB17" s="656"/>
      <c r="EC17" s="675"/>
    </row>
    <row r="18" spans="2:133" ht="11.25" customHeight="1" x14ac:dyDescent="0.2">
      <c r="B18" s="652" t="s">
        <v>263</v>
      </c>
      <c r="C18" s="653"/>
      <c r="D18" s="653"/>
      <c r="E18" s="653"/>
      <c r="F18" s="653"/>
      <c r="G18" s="653"/>
      <c r="H18" s="653"/>
      <c r="I18" s="653"/>
      <c r="J18" s="653"/>
      <c r="K18" s="653"/>
      <c r="L18" s="653"/>
      <c r="M18" s="653"/>
      <c r="N18" s="653"/>
      <c r="O18" s="653"/>
      <c r="P18" s="653"/>
      <c r="Q18" s="654"/>
      <c r="R18" s="655">
        <v>181668</v>
      </c>
      <c r="S18" s="656"/>
      <c r="T18" s="656"/>
      <c r="U18" s="656"/>
      <c r="V18" s="656"/>
      <c r="W18" s="656"/>
      <c r="X18" s="656"/>
      <c r="Y18" s="657"/>
      <c r="Z18" s="651">
        <v>0.5</v>
      </c>
      <c r="AA18" s="651"/>
      <c r="AB18" s="651"/>
      <c r="AC18" s="651"/>
      <c r="AD18" s="658">
        <v>181668</v>
      </c>
      <c r="AE18" s="658"/>
      <c r="AF18" s="658"/>
      <c r="AG18" s="658"/>
      <c r="AH18" s="658"/>
      <c r="AI18" s="658"/>
      <c r="AJ18" s="658"/>
      <c r="AK18" s="658"/>
      <c r="AL18" s="659">
        <v>0.89999997615814209</v>
      </c>
      <c r="AM18" s="660"/>
      <c r="AN18" s="660"/>
      <c r="AO18" s="661"/>
      <c r="AP18" s="652" t="s">
        <v>264</v>
      </c>
      <c r="AQ18" s="653"/>
      <c r="AR18" s="653"/>
      <c r="AS18" s="653"/>
      <c r="AT18" s="653"/>
      <c r="AU18" s="653"/>
      <c r="AV18" s="653"/>
      <c r="AW18" s="653"/>
      <c r="AX18" s="653"/>
      <c r="AY18" s="653"/>
      <c r="AZ18" s="653"/>
      <c r="BA18" s="653"/>
      <c r="BB18" s="653"/>
      <c r="BC18" s="653"/>
      <c r="BD18" s="653"/>
      <c r="BE18" s="653"/>
      <c r="BF18" s="654"/>
      <c r="BG18" s="655" t="s">
        <v>128</v>
      </c>
      <c r="BH18" s="656"/>
      <c r="BI18" s="656"/>
      <c r="BJ18" s="656"/>
      <c r="BK18" s="656"/>
      <c r="BL18" s="656"/>
      <c r="BM18" s="656"/>
      <c r="BN18" s="657"/>
      <c r="BO18" s="651" t="s">
        <v>128</v>
      </c>
      <c r="BP18" s="651"/>
      <c r="BQ18" s="651"/>
      <c r="BR18" s="651"/>
      <c r="BS18" s="658" t="s">
        <v>128</v>
      </c>
      <c r="BT18" s="658"/>
      <c r="BU18" s="658"/>
      <c r="BV18" s="658"/>
      <c r="BW18" s="658"/>
      <c r="BX18" s="658"/>
      <c r="BY18" s="658"/>
      <c r="BZ18" s="658"/>
      <c r="CA18" s="658"/>
      <c r="CB18" s="662"/>
      <c r="CD18" s="680" t="s">
        <v>265</v>
      </c>
      <c r="CE18" s="681"/>
      <c r="CF18" s="681"/>
      <c r="CG18" s="681"/>
      <c r="CH18" s="681"/>
      <c r="CI18" s="681"/>
      <c r="CJ18" s="681"/>
      <c r="CK18" s="681"/>
      <c r="CL18" s="681"/>
      <c r="CM18" s="681"/>
      <c r="CN18" s="681"/>
      <c r="CO18" s="681"/>
      <c r="CP18" s="681"/>
      <c r="CQ18" s="682"/>
      <c r="CR18" s="655" t="s">
        <v>128</v>
      </c>
      <c r="CS18" s="656"/>
      <c r="CT18" s="656"/>
      <c r="CU18" s="656"/>
      <c r="CV18" s="656"/>
      <c r="CW18" s="656"/>
      <c r="CX18" s="656"/>
      <c r="CY18" s="657"/>
      <c r="CZ18" s="651" t="s">
        <v>128</v>
      </c>
      <c r="DA18" s="651"/>
      <c r="DB18" s="651"/>
      <c r="DC18" s="651"/>
      <c r="DD18" s="674" t="s">
        <v>128</v>
      </c>
      <c r="DE18" s="656"/>
      <c r="DF18" s="656"/>
      <c r="DG18" s="656"/>
      <c r="DH18" s="656"/>
      <c r="DI18" s="656"/>
      <c r="DJ18" s="656"/>
      <c r="DK18" s="656"/>
      <c r="DL18" s="656"/>
      <c r="DM18" s="656"/>
      <c r="DN18" s="656"/>
      <c r="DO18" s="656"/>
      <c r="DP18" s="657"/>
      <c r="DQ18" s="674" t="s">
        <v>128</v>
      </c>
      <c r="DR18" s="656"/>
      <c r="DS18" s="656"/>
      <c r="DT18" s="656"/>
      <c r="DU18" s="656"/>
      <c r="DV18" s="656"/>
      <c r="DW18" s="656"/>
      <c r="DX18" s="656"/>
      <c r="DY18" s="656"/>
      <c r="DZ18" s="656"/>
      <c r="EA18" s="656"/>
      <c r="EB18" s="656"/>
      <c r="EC18" s="675"/>
    </row>
    <row r="19" spans="2:133" ht="11.25" customHeight="1" x14ac:dyDescent="0.2">
      <c r="B19" s="652" t="s">
        <v>266</v>
      </c>
      <c r="C19" s="653"/>
      <c r="D19" s="653"/>
      <c r="E19" s="653"/>
      <c r="F19" s="653"/>
      <c r="G19" s="653"/>
      <c r="H19" s="653"/>
      <c r="I19" s="653"/>
      <c r="J19" s="653"/>
      <c r="K19" s="653"/>
      <c r="L19" s="653"/>
      <c r="M19" s="653"/>
      <c r="N19" s="653"/>
      <c r="O19" s="653"/>
      <c r="P19" s="653"/>
      <c r="Q19" s="654"/>
      <c r="R19" s="655">
        <v>78731</v>
      </c>
      <c r="S19" s="656"/>
      <c r="T19" s="656"/>
      <c r="U19" s="656"/>
      <c r="V19" s="656"/>
      <c r="W19" s="656"/>
      <c r="X19" s="656"/>
      <c r="Y19" s="657"/>
      <c r="Z19" s="651">
        <v>0.2</v>
      </c>
      <c r="AA19" s="651"/>
      <c r="AB19" s="651"/>
      <c r="AC19" s="651"/>
      <c r="AD19" s="658">
        <v>78731</v>
      </c>
      <c r="AE19" s="658"/>
      <c r="AF19" s="658"/>
      <c r="AG19" s="658"/>
      <c r="AH19" s="658"/>
      <c r="AI19" s="658"/>
      <c r="AJ19" s="658"/>
      <c r="AK19" s="658"/>
      <c r="AL19" s="659">
        <v>0.4</v>
      </c>
      <c r="AM19" s="660"/>
      <c r="AN19" s="660"/>
      <c r="AO19" s="661"/>
      <c r="AP19" s="652" t="s">
        <v>267</v>
      </c>
      <c r="AQ19" s="653"/>
      <c r="AR19" s="653"/>
      <c r="AS19" s="653"/>
      <c r="AT19" s="653"/>
      <c r="AU19" s="653"/>
      <c r="AV19" s="653"/>
      <c r="AW19" s="653"/>
      <c r="AX19" s="653"/>
      <c r="AY19" s="653"/>
      <c r="AZ19" s="653"/>
      <c r="BA19" s="653"/>
      <c r="BB19" s="653"/>
      <c r="BC19" s="653"/>
      <c r="BD19" s="653"/>
      <c r="BE19" s="653"/>
      <c r="BF19" s="654"/>
      <c r="BG19" s="655">
        <v>5636</v>
      </c>
      <c r="BH19" s="656"/>
      <c r="BI19" s="656"/>
      <c r="BJ19" s="656"/>
      <c r="BK19" s="656"/>
      <c r="BL19" s="656"/>
      <c r="BM19" s="656"/>
      <c r="BN19" s="657"/>
      <c r="BO19" s="651">
        <v>0.1</v>
      </c>
      <c r="BP19" s="651"/>
      <c r="BQ19" s="651"/>
      <c r="BR19" s="651"/>
      <c r="BS19" s="658" t="s">
        <v>128</v>
      </c>
      <c r="BT19" s="658"/>
      <c r="BU19" s="658"/>
      <c r="BV19" s="658"/>
      <c r="BW19" s="658"/>
      <c r="BX19" s="658"/>
      <c r="BY19" s="658"/>
      <c r="BZ19" s="658"/>
      <c r="CA19" s="658"/>
      <c r="CB19" s="662"/>
      <c r="CD19" s="680" t="s">
        <v>268</v>
      </c>
      <c r="CE19" s="681"/>
      <c r="CF19" s="681"/>
      <c r="CG19" s="681"/>
      <c r="CH19" s="681"/>
      <c r="CI19" s="681"/>
      <c r="CJ19" s="681"/>
      <c r="CK19" s="681"/>
      <c r="CL19" s="681"/>
      <c r="CM19" s="681"/>
      <c r="CN19" s="681"/>
      <c r="CO19" s="681"/>
      <c r="CP19" s="681"/>
      <c r="CQ19" s="682"/>
      <c r="CR19" s="655" t="s">
        <v>128</v>
      </c>
      <c r="CS19" s="656"/>
      <c r="CT19" s="656"/>
      <c r="CU19" s="656"/>
      <c r="CV19" s="656"/>
      <c r="CW19" s="656"/>
      <c r="CX19" s="656"/>
      <c r="CY19" s="657"/>
      <c r="CZ19" s="651" t="s">
        <v>128</v>
      </c>
      <c r="DA19" s="651"/>
      <c r="DB19" s="651"/>
      <c r="DC19" s="651"/>
      <c r="DD19" s="674" t="s">
        <v>128</v>
      </c>
      <c r="DE19" s="656"/>
      <c r="DF19" s="656"/>
      <c r="DG19" s="656"/>
      <c r="DH19" s="656"/>
      <c r="DI19" s="656"/>
      <c r="DJ19" s="656"/>
      <c r="DK19" s="656"/>
      <c r="DL19" s="656"/>
      <c r="DM19" s="656"/>
      <c r="DN19" s="656"/>
      <c r="DO19" s="656"/>
      <c r="DP19" s="657"/>
      <c r="DQ19" s="674" t="s">
        <v>128</v>
      </c>
      <c r="DR19" s="656"/>
      <c r="DS19" s="656"/>
      <c r="DT19" s="656"/>
      <c r="DU19" s="656"/>
      <c r="DV19" s="656"/>
      <c r="DW19" s="656"/>
      <c r="DX19" s="656"/>
      <c r="DY19" s="656"/>
      <c r="DZ19" s="656"/>
      <c r="EA19" s="656"/>
      <c r="EB19" s="656"/>
      <c r="EC19" s="675"/>
    </row>
    <row r="20" spans="2:133" ht="11.25" customHeight="1" x14ac:dyDescent="0.2">
      <c r="B20" s="652" t="s">
        <v>269</v>
      </c>
      <c r="C20" s="653"/>
      <c r="D20" s="653"/>
      <c r="E20" s="653"/>
      <c r="F20" s="653"/>
      <c r="G20" s="653"/>
      <c r="H20" s="653"/>
      <c r="I20" s="653"/>
      <c r="J20" s="653"/>
      <c r="K20" s="653"/>
      <c r="L20" s="653"/>
      <c r="M20" s="653"/>
      <c r="N20" s="653"/>
      <c r="O20" s="653"/>
      <c r="P20" s="653"/>
      <c r="Q20" s="654"/>
      <c r="R20" s="655">
        <v>8386</v>
      </c>
      <c r="S20" s="656"/>
      <c r="T20" s="656"/>
      <c r="U20" s="656"/>
      <c r="V20" s="656"/>
      <c r="W20" s="656"/>
      <c r="X20" s="656"/>
      <c r="Y20" s="657"/>
      <c r="Z20" s="651">
        <v>0</v>
      </c>
      <c r="AA20" s="651"/>
      <c r="AB20" s="651"/>
      <c r="AC20" s="651"/>
      <c r="AD20" s="658">
        <v>8386</v>
      </c>
      <c r="AE20" s="658"/>
      <c r="AF20" s="658"/>
      <c r="AG20" s="658"/>
      <c r="AH20" s="658"/>
      <c r="AI20" s="658"/>
      <c r="AJ20" s="658"/>
      <c r="AK20" s="658"/>
      <c r="AL20" s="659">
        <v>0</v>
      </c>
      <c r="AM20" s="660"/>
      <c r="AN20" s="660"/>
      <c r="AO20" s="661"/>
      <c r="AP20" s="652" t="s">
        <v>270</v>
      </c>
      <c r="AQ20" s="653"/>
      <c r="AR20" s="653"/>
      <c r="AS20" s="653"/>
      <c r="AT20" s="653"/>
      <c r="AU20" s="653"/>
      <c r="AV20" s="653"/>
      <c r="AW20" s="653"/>
      <c r="AX20" s="653"/>
      <c r="AY20" s="653"/>
      <c r="AZ20" s="653"/>
      <c r="BA20" s="653"/>
      <c r="BB20" s="653"/>
      <c r="BC20" s="653"/>
      <c r="BD20" s="653"/>
      <c r="BE20" s="653"/>
      <c r="BF20" s="654"/>
      <c r="BG20" s="655">
        <v>5636</v>
      </c>
      <c r="BH20" s="656"/>
      <c r="BI20" s="656"/>
      <c r="BJ20" s="656"/>
      <c r="BK20" s="656"/>
      <c r="BL20" s="656"/>
      <c r="BM20" s="656"/>
      <c r="BN20" s="657"/>
      <c r="BO20" s="651">
        <v>0.1</v>
      </c>
      <c r="BP20" s="651"/>
      <c r="BQ20" s="651"/>
      <c r="BR20" s="651"/>
      <c r="BS20" s="658" t="s">
        <v>128</v>
      </c>
      <c r="BT20" s="658"/>
      <c r="BU20" s="658"/>
      <c r="BV20" s="658"/>
      <c r="BW20" s="658"/>
      <c r="BX20" s="658"/>
      <c r="BY20" s="658"/>
      <c r="BZ20" s="658"/>
      <c r="CA20" s="658"/>
      <c r="CB20" s="662"/>
      <c r="CD20" s="680" t="s">
        <v>271</v>
      </c>
      <c r="CE20" s="681"/>
      <c r="CF20" s="681"/>
      <c r="CG20" s="681"/>
      <c r="CH20" s="681"/>
      <c r="CI20" s="681"/>
      <c r="CJ20" s="681"/>
      <c r="CK20" s="681"/>
      <c r="CL20" s="681"/>
      <c r="CM20" s="681"/>
      <c r="CN20" s="681"/>
      <c r="CO20" s="681"/>
      <c r="CP20" s="681"/>
      <c r="CQ20" s="682"/>
      <c r="CR20" s="655">
        <v>34362222</v>
      </c>
      <c r="CS20" s="656"/>
      <c r="CT20" s="656"/>
      <c r="CU20" s="656"/>
      <c r="CV20" s="656"/>
      <c r="CW20" s="656"/>
      <c r="CX20" s="656"/>
      <c r="CY20" s="657"/>
      <c r="CZ20" s="651">
        <v>100</v>
      </c>
      <c r="DA20" s="651"/>
      <c r="DB20" s="651"/>
      <c r="DC20" s="651"/>
      <c r="DD20" s="674">
        <v>2105952</v>
      </c>
      <c r="DE20" s="656"/>
      <c r="DF20" s="656"/>
      <c r="DG20" s="656"/>
      <c r="DH20" s="656"/>
      <c r="DI20" s="656"/>
      <c r="DJ20" s="656"/>
      <c r="DK20" s="656"/>
      <c r="DL20" s="656"/>
      <c r="DM20" s="656"/>
      <c r="DN20" s="656"/>
      <c r="DO20" s="656"/>
      <c r="DP20" s="657"/>
      <c r="DQ20" s="674">
        <v>24415724</v>
      </c>
      <c r="DR20" s="656"/>
      <c r="DS20" s="656"/>
      <c r="DT20" s="656"/>
      <c r="DU20" s="656"/>
      <c r="DV20" s="656"/>
      <c r="DW20" s="656"/>
      <c r="DX20" s="656"/>
      <c r="DY20" s="656"/>
      <c r="DZ20" s="656"/>
      <c r="EA20" s="656"/>
      <c r="EB20" s="656"/>
      <c r="EC20" s="675"/>
    </row>
    <row r="21" spans="2:133" ht="11.25" customHeight="1" x14ac:dyDescent="0.2">
      <c r="B21" s="652" t="s">
        <v>272</v>
      </c>
      <c r="C21" s="653"/>
      <c r="D21" s="653"/>
      <c r="E21" s="653"/>
      <c r="F21" s="653"/>
      <c r="G21" s="653"/>
      <c r="H21" s="653"/>
      <c r="I21" s="653"/>
      <c r="J21" s="653"/>
      <c r="K21" s="653"/>
      <c r="L21" s="653"/>
      <c r="M21" s="653"/>
      <c r="N21" s="653"/>
      <c r="O21" s="653"/>
      <c r="P21" s="653"/>
      <c r="Q21" s="654"/>
      <c r="R21" s="655">
        <v>5211</v>
      </c>
      <c r="S21" s="656"/>
      <c r="T21" s="656"/>
      <c r="U21" s="656"/>
      <c r="V21" s="656"/>
      <c r="W21" s="656"/>
      <c r="X21" s="656"/>
      <c r="Y21" s="657"/>
      <c r="Z21" s="651">
        <v>0</v>
      </c>
      <c r="AA21" s="651"/>
      <c r="AB21" s="651"/>
      <c r="AC21" s="651"/>
      <c r="AD21" s="658">
        <v>5211</v>
      </c>
      <c r="AE21" s="658"/>
      <c r="AF21" s="658"/>
      <c r="AG21" s="658"/>
      <c r="AH21" s="658"/>
      <c r="AI21" s="658"/>
      <c r="AJ21" s="658"/>
      <c r="AK21" s="658"/>
      <c r="AL21" s="659">
        <v>0</v>
      </c>
      <c r="AM21" s="660"/>
      <c r="AN21" s="660"/>
      <c r="AO21" s="661"/>
      <c r="AP21" s="693" t="s">
        <v>273</v>
      </c>
      <c r="AQ21" s="694"/>
      <c r="AR21" s="694"/>
      <c r="AS21" s="694"/>
      <c r="AT21" s="694"/>
      <c r="AU21" s="694"/>
      <c r="AV21" s="694"/>
      <c r="AW21" s="694"/>
      <c r="AX21" s="694"/>
      <c r="AY21" s="694"/>
      <c r="AZ21" s="694"/>
      <c r="BA21" s="694"/>
      <c r="BB21" s="694"/>
      <c r="BC21" s="694"/>
      <c r="BD21" s="694"/>
      <c r="BE21" s="694"/>
      <c r="BF21" s="695"/>
      <c r="BG21" s="655">
        <v>5636</v>
      </c>
      <c r="BH21" s="656"/>
      <c r="BI21" s="656"/>
      <c r="BJ21" s="656"/>
      <c r="BK21" s="656"/>
      <c r="BL21" s="656"/>
      <c r="BM21" s="656"/>
      <c r="BN21" s="657"/>
      <c r="BO21" s="651">
        <v>0.1</v>
      </c>
      <c r="BP21" s="651"/>
      <c r="BQ21" s="651"/>
      <c r="BR21" s="651"/>
      <c r="BS21" s="658" t="s">
        <v>128</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274</v>
      </c>
      <c r="C22" s="700"/>
      <c r="D22" s="700"/>
      <c r="E22" s="700"/>
      <c r="F22" s="700"/>
      <c r="G22" s="700"/>
      <c r="H22" s="700"/>
      <c r="I22" s="700"/>
      <c r="J22" s="700"/>
      <c r="K22" s="700"/>
      <c r="L22" s="700"/>
      <c r="M22" s="700"/>
      <c r="N22" s="700"/>
      <c r="O22" s="700"/>
      <c r="P22" s="700"/>
      <c r="Q22" s="701"/>
      <c r="R22" s="655">
        <v>89340</v>
      </c>
      <c r="S22" s="656"/>
      <c r="T22" s="656"/>
      <c r="U22" s="656"/>
      <c r="V22" s="656"/>
      <c r="W22" s="656"/>
      <c r="X22" s="656"/>
      <c r="Y22" s="657"/>
      <c r="Z22" s="651">
        <v>0.2</v>
      </c>
      <c r="AA22" s="651"/>
      <c r="AB22" s="651"/>
      <c r="AC22" s="651"/>
      <c r="AD22" s="658">
        <v>89340</v>
      </c>
      <c r="AE22" s="658"/>
      <c r="AF22" s="658"/>
      <c r="AG22" s="658"/>
      <c r="AH22" s="658"/>
      <c r="AI22" s="658"/>
      <c r="AJ22" s="658"/>
      <c r="AK22" s="658"/>
      <c r="AL22" s="659">
        <v>0.40000000596046448</v>
      </c>
      <c r="AM22" s="660"/>
      <c r="AN22" s="660"/>
      <c r="AO22" s="661"/>
      <c r="AP22" s="693" t="s">
        <v>275</v>
      </c>
      <c r="AQ22" s="694"/>
      <c r="AR22" s="694"/>
      <c r="AS22" s="694"/>
      <c r="AT22" s="694"/>
      <c r="AU22" s="694"/>
      <c r="AV22" s="694"/>
      <c r="AW22" s="694"/>
      <c r="AX22" s="694"/>
      <c r="AY22" s="694"/>
      <c r="AZ22" s="694"/>
      <c r="BA22" s="694"/>
      <c r="BB22" s="694"/>
      <c r="BC22" s="694"/>
      <c r="BD22" s="694"/>
      <c r="BE22" s="694"/>
      <c r="BF22" s="695"/>
      <c r="BG22" s="655" t="s">
        <v>128</v>
      </c>
      <c r="BH22" s="656"/>
      <c r="BI22" s="656"/>
      <c r="BJ22" s="656"/>
      <c r="BK22" s="656"/>
      <c r="BL22" s="656"/>
      <c r="BM22" s="656"/>
      <c r="BN22" s="657"/>
      <c r="BO22" s="651" t="s">
        <v>128</v>
      </c>
      <c r="BP22" s="651"/>
      <c r="BQ22" s="651"/>
      <c r="BR22" s="651"/>
      <c r="BS22" s="658" t="s">
        <v>128</v>
      </c>
      <c r="BT22" s="658"/>
      <c r="BU22" s="658"/>
      <c r="BV22" s="658"/>
      <c r="BW22" s="658"/>
      <c r="BX22" s="658"/>
      <c r="BY22" s="658"/>
      <c r="BZ22" s="658"/>
      <c r="CA22" s="658"/>
      <c r="CB22" s="662"/>
      <c r="CD22" s="644" t="s">
        <v>276</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277</v>
      </c>
      <c r="C23" s="653"/>
      <c r="D23" s="653"/>
      <c r="E23" s="653"/>
      <c r="F23" s="653"/>
      <c r="G23" s="653"/>
      <c r="H23" s="653"/>
      <c r="I23" s="653"/>
      <c r="J23" s="653"/>
      <c r="K23" s="653"/>
      <c r="L23" s="653"/>
      <c r="M23" s="653"/>
      <c r="N23" s="653"/>
      <c r="O23" s="653"/>
      <c r="P23" s="653"/>
      <c r="Q23" s="654"/>
      <c r="R23" s="655">
        <v>9844864</v>
      </c>
      <c r="S23" s="656"/>
      <c r="T23" s="656"/>
      <c r="U23" s="656"/>
      <c r="V23" s="656"/>
      <c r="W23" s="656"/>
      <c r="X23" s="656"/>
      <c r="Y23" s="657"/>
      <c r="Z23" s="651">
        <v>26.4</v>
      </c>
      <c r="AA23" s="651"/>
      <c r="AB23" s="651"/>
      <c r="AC23" s="651"/>
      <c r="AD23" s="658">
        <v>8998664</v>
      </c>
      <c r="AE23" s="658"/>
      <c r="AF23" s="658"/>
      <c r="AG23" s="658"/>
      <c r="AH23" s="658"/>
      <c r="AI23" s="658"/>
      <c r="AJ23" s="658"/>
      <c r="AK23" s="658"/>
      <c r="AL23" s="659">
        <v>44.5</v>
      </c>
      <c r="AM23" s="660"/>
      <c r="AN23" s="660"/>
      <c r="AO23" s="661"/>
      <c r="AP23" s="693" t="s">
        <v>278</v>
      </c>
      <c r="AQ23" s="694"/>
      <c r="AR23" s="694"/>
      <c r="AS23" s="694"/>
      <c r="AT23" s="694"/>
      <c r="AU23" s="694"/>
      <c r="AV23" s="694"/>
      <c r="AW23" s="694"/>
      <c r="AX23" s="694"/>
      <c r="AY23" s="694"/>
      <c r="AZ23" s="694"/>
      <c r="BA23" s="694"/>
      <c r="BB23" s="694"/>
      <c r="BC23" s="694"/>
      <c r="BD23" s="694"/>
      <c r="BE23" s="694"/>
      <c r="BF23" s="695"/>
      <c r="BG23" s="655" t="s">
        <v>128</v>
      </c>
      <c r="BH23" s="656"/>
      <c r="BI23" s="656"/>
      <c r="BJ23" s="656"/>
      <c r="BK23" s="656"/>
      <c r="BL23" s="656"/>
      <c r="BM23" s="656"/>
      <c r="BN23" s="657"/>
      <c r="BO23" s="651" t="s">
        <v>128</v>
      </c>
      <c r="BP23" s="651"/>
      <c r="BQ23" s="651"/>
      <c r="BR23" s="651"/>
      <c r="BS23" s="658" t="s">
        <v>128</v>
      </c>
      <c r="BT23" s="658"/>
      <c r="BU23" s="658"/>
      <c r="BV23" s="658"/>
      <c r="BW23" s="658"/>
      <c r="BX23" s="658"/>
      <c r="BY23" s="658"/>
      <c r="BZ23" s="658"/>
      <c r="CA23" s="658"/>
      <c r="CB23" s="662"/>
      <c r="CD23" s="644" t="s">
        <v>218</v>
      </c>
      <c r="CE23" s="645"/>
      <c r="CF23" s="645"/>
      <c r="CG23" s="645"/>
      <c r="CH23" s="645"/>
      <c r="CI23" s="645"/>
      <c r="CJ23" s="645"/>
      <c r="CK23" s="645"/>
      <c r="CL23" s="645"/>
      <c r="CM23" s="645"/>
      <c r="CN23" s="645"/>
      <c r="CO23" s="645"/>
      <c r="CP23" s="645"/>
      <c r="CQ23" s="646"/>
      <c r="CR23" s="644" t="s">
        <v>279</v>
      </c>
      <c r="CS23" s="645"/>
      <c r="CT23" s="645"/>
      <c r="CU23" s="645"/>
      <c r="CV23" s="645"/>
      <c r="CW23" s="645"/>
      <c r="CX23" s="645"/>
      <c r="CY23" s="646"/>
      <c r="CZ23" s="644" t="s">
        <v>280</v>
      </c>
      <c r="DA23" s="645"/>
      <c r="DB23" s="645"/>
      <c r="DC23" s="646"/>
      <c r="DD23" s="644" t="s">
        <v>281</v>
      </c>
      <c r="DE23" s="645"/>
      <c r="DF23" s="645"/>
      <c r="DG23" s="645"/>
      <c r="DH23" s="645"/>
      <c r="DI23" s="645"/>
      <c r="DJ23" s="645"/>
      <c r="DK23" s="646"/>
      <c r="DL23" s="696" t="s">
        <v>282</v>
      </c>
      <c r="DM23" s="697"/>
      <c r="DN23" s="697"/>
      <c r="DO23" s="697"/>
      <c r="DP23" s="697"/>
      <c r="DQ23" s="697"/>
      <c r="DR23" s="697"/>
      <c r="DS23" s="697"/>
      <c r="DT23" s="697"/>
      <c r="DU23" s="697"/>
      <c r="DV23" s="698"/>
      <c r="DW23" s="644" t="s">
        <v>283</v>
      </c>
      <c r="DX23" s="645"/>
      <c r="DY23" s="645"/>
      <c r="DZ23" s="645"/>
      <c r="EA23" s="645"/>
      <c r="EB23" s="645"/>
      <c r="EC23" s="646"/>
    </row>
    <row r="24" spans="2:133" ht="11.25" customHeight="1" x14ac:dyDescent="0.2">
      <c r="B24" s="652" t="s">
        <v>284</v>
      </c>
      <c r="C24" s="653"/>
      <c r="D24" s="653"/>
      <c r="E24" s="653"/>
      <c r="F24" s="653"/>
      <c r="G24" s="653"/>
      <c r="H24" s="653"/>
      <c r="I24" s="653"/>
      <c r="J24" s="653"/>
      <c r="K24" s="653"/>
      <c r="L24" s="653"/>
      <c r="M24" s="653"/>
      <c r="N24" s="653"/>
      <c r="O24" s="653"/>
      <c r="P24" s="653"/>
      <c r="Q24" s="654"/>
      <c r="R24" s="655">
        <v>8998664</v>
      </c>
      <c r="S24" s="656"/>
      <c r="T24" s="656"/>
      <c r="U24" s="656"/>
      <c r="V24" s="656"/>
      <c r="W24" s="656"/>
      <c r="X24" s="656"/>
      <c r="Y24" s="657"/>
      <c r="Z24" s="651">
        <v>24.1</v>
      </c>
      <c r="AA24" s="651"/>
      <c r="AB24" s="651"/>
      <c r="AC24" s="651"/>
      <c r="AD24" s="658">
        <v>8998664</v>
      </c>
      <c r="AE24" s="658"/>
      <c r="AF24" s="658"/>
      <c r="AG24" s="658"/>
      <c r="AH24" s="658"/>
      <c r="AI24" s="658"/>
      <c r="AJ24" s="658"/>
      <c r="AK24" s="658"/>
      <c r="AL24" s="659">
        <v>44.5</v>
      </c>
      <c r="AM24" s="660"/>
      <c r="AN24" s="660"/>
      <c r="AO24" s="661"/>
      <c r="AP24" s="693" t="s">
        <v>285</v>
      </c>
      <c r="AQ24" s="694"/>
      <c r="AR24" s="694"/>
      <c r="AS24" s="694"/>
      <c r="AT24" s="694"/>
      <c r="AU24" s="694"/>
      <c r="AV24" s="694"/>
      <c r="AW24" s="694"/>
      <c r="AX24" s="694"/>
      <c r="AY24" s="694"/>
      <c r="AZ24" s="694"/>
      <c r="BA24" s="694"/>
      <c r="BB24" s="694"/>
      <c r="BC24" s="694"/>
      <c r="BD24" s="694"/>
      <c r="BE24" s="694"/>
      <c r="BF24" s="695"/>
      <c r="BG24" s="655" t="s">
        <v>128</v>
      </c>
      <c r="BH24" s="656"/>
      <c r="BI24" s="656"/>
      <c r="BJ24" s="656"/>
      <c r="BK24" s="656"/>
      <c r="BL24" s="656"/>
      <c r="BM24" s="656"/>
      <c r="BN24" s="657"/>
      <c r="BO24" s="651" t="s">
        <v>128</v>
      </c>
      <c r="BP24" s="651"/>
      <c r="BQ24" s="651"/>
      <c r="BR24" s="651"/>
      <c r="BS24" s="658" t="s">
        <v>128</v>
      </c>
      <c r="BT24" s="658"/>
      <c r="BU24" s="658"/>
      <c r="BV24" s="658"/>
      <c r="BW24" s="658"/>
      <c r="BX24" s="658"/>
      <c r="BY24" s="658"/>
      <c r="BZ24" s="658"/>
      <c r="CA24" s="658"/>
      <c r="CB24" s="662"/>
      <c r="CD24" s="676" t="s">
        <v>286</v>
      </c>
      <c r="CE24" s="677"/>
      <c r="CF24" s="677"/>
      <c r="CG24" s="677"/>
      <c r="CH24" s="677"/>
      <c r="CI24" s="677"/>
      <c r="CJ24" s="677"/>
      <c r="CK24" s="677"/>
      <c r="CL24" s="677"/>
      <c r="CM24" s="677"/>
      <c r="CN24" s="677"/>
      <c r="CO24" s="677"/>
      <c r="CP24" s="677"/>
      <c r="CQ24" s="678"/>
      <c r="CR24" s="666">
        <v>17587303</v>
      </c>
      <c r="CS24" s="667"/>
      <c r="CT24" s="667"/>
      <c r="CU24" s="667"/>
      <c r="CV24" s="667"/>
      <c r="CW24" s="667"/>
      <c r="CX24" s="667"/>
      <c r="CY24" s="668"/>
      <c r="CZ24" s="671">
        <v>51.2</v>
      </c>
      <c r="DA24" s="672"/>
      <c r="DB24" s="672"/>
      <c r="DC24" s="679"/>
      <c r="DD24" s="702">
        <v>11681941</v>
      </c>
      <c r="DE24" s="667"/>
      <c r="DF24" s="667"/>
      <c r="DG24" s="667"/>
      <c r="DH24" s="667"/>
      <c r="DI24" s="667"/>
      <c r="DJ24" s="667"/>
      <c r="DK24" s="668"/>
      <c r="DL24" s="702">
        <v>11045809</v>
      </c>
      <c r="DM24" s="667"/>
      <c r="DN24" s="667"/>
      <c r="DO24" s="667"/>
      <c r="DP24" s="667"/>
      <c r="DQ24" s="667"/>
      <c r="DR24" s="667"/>
      <c r="DS24" s="667"/>
      <c r="DT24" s="667"/>
      <c r="DU24" s="667"/>
      <c r="DV24" s="668"/>
      <c r="DW24" s="671">
        <v>51.6</v>
      </c>
      <c r="DX24" s="672"/>
      <c r="DY24" s="672"/>
      <c r="DZ24" s="672"/>
      <c r="EA24" s="672"/>
      <c r="EB24" s="672"/>
      <c r="EC24" s="673"/>
    </row>
    <row r="25" spans="2:133" ht="11.25" customHeight="1" x14ac:dyDescent="0.2">
      <c r="B25" s="652" t="s">
        <v>287</v>
      </c>
      <c r="C25" s="653"/>
      <c r="D25" s="653"/>
      <c r="E25" s="653"/>
      <c r="F25" s="653"/>
      <c r="G25" s="653"/>
      <c r="H25" s="653"/>
      <c r="I25" s="653"/>
      <c r="J25" s="653"/>
      <c r="K25" s="653"/>
      <c r="L25" s="653"/>
      <c r="M25" s="653"/>
      <c r="N25" s="653"/>
      <c r="O25" s="653"/>
      <c r="P25" s="653"/>
      <c r="Q25" s="654"/>
      <c r="R25" s="655">
        <v>846200</v>
      </c>
      <c r="S25" s="656"/>
      <c r="T25" s="656"/>
      <c r="U25" s="656"/>
      <c r="V25" s="656"/>
      <c r="W25" s="656"/>
      <c r="X25" s="656"/>
      <c r="Y25" s="657"/>
      <c r="Z25" s="651">
        <v>2.2999999999999998</v>
      </c>
      <c r="AA25" s="651"/>
      <c r="AB25" s="651"/>
      <c r="AC25" s="651"/>
      <c r="AD25" s="658" t="s">
        <v>128</v>
      </c>
      <c r="AE25" s="658"/>
      <c r="AF25" s="658"/>
      <c r="AG25" s="658"/>
      <c r="AH25" s="658"/>
      <c r="AI25" s="658"/>
      <c r="AJ25" s="658"/>
      <c r="AK25" s="658"/>
      <c r="AL25" s="659" t="s">
        <v>128</v>
      </c>
      <c r="AM25" s="660"/>
      <c r="AN25" s="660"/>
      <c r="AO25" s="661"/>
      <c r="AP25" s="693" t="s">
        <v>288</v>
      </c>
      <c r="AQ25" s="694"/>
      <c r="AR25" s="694"/>
      <c r="AS25" s="694"/>
      <c r="AT25" s="694"/>
      <c r="AU25" s="694"/>
      <c r="AV25" s="694"/>
      <c r="AW25" s="694"/>
      <c r="AX25" s="694"/>
      <c r="AY25" s="694"/>
      <c r="AZ25" s="694"/>
      <c r="BA25" s="694"/>
      <c r="BB25" s="694"/>
      <c r="BC25" s="694"/>
      <c r="BD25" s="694"/>
      <c r="BE25" s="694"/>
      <c r="BF25" s="695"/>
      <c r="BG25" s="655" t="s">
        <v>128</v>
      </c>
      <c r="BH25" s="656"/>
      <c r="BI25" s="656"/>
      <c r="BJ25" s="656"/>
      <c r="BK25" s="656"/>
      <c r="BL25" s="656"/>
      <c r="BM25" s="656"/>
      <c r="BN25" s="657"/>
      <c r="BO25" s="651" t="s">
        <v>128</v>
      </c>
      <c r="BP25" s="651"/>
      <c r="BQ25" s="651"/>
      <c r="BR25" s="651"/>
      <c r="BS25" s="658" t="s">
        <v>128</v>
      </c>
      <c r="BT25" s="658"/>
      <c r="BU25" s="658"/>
      <c r="BV25" s="658"/>
      <c r="BW25" s="658"/>
      <c r="BX25" s="658"/>
      <c r="BY25" s="658"/>
      <c r="BZ25" s="658"/>
      <c r="CA25" s="658"/>
      <c r="CB25" s="662"/>
      <c r="CD25" s="680" t="s">
        <v>289</v>
      </c>
      <c r="CE25" s="681"/>
      <c r="CF25" s="681"/>
      <c r="CG25" s="681"/>
      <c r="CH25" s="681"/>
      <c r="CI25" s="681"/>
      <c r="CJ25" s="681"/>
      <c r="CK25" s="681"/>
      <c r="CL25" s="681"/>
      <c r="CM25" s="681"/>
      <c r="CN25" s="681"/>
      <c r="CO25" s="681"/>
      <c r="CP25" s="681"/>
      <c r="CQ25" s="682"/>
      <c r="CR25" s="655">
        <v>5940366</v>
      </c>
      <c r="CS25" s="708"/>
      <c r="CT25" s="708"/>
      <c r="CU25" s="708"/>
      <c r="CV25" s="708"/>
      <c r="CW25" s="708"/>
      <c r="CX25" s="708"/>
      <c r="CY25" s="709"/>
      <c r="CZ25" s="659">
        <v>17.3</v>
      </c>
      <c r="DA25" s="703"/>
      <c r="DB25" s="703"/>
      <c r="DC25" s="710"/>
      <c r="DD25" s="674">
        <v>5457473</v>
      </c>
      <c r="DE25" s="708"/>
      <c r="DF25" s="708"/>
      <c r="DG25" s="708"/>
      <c r="DH25" s="708"/>
      <c r="DI25" s="708"/>
      <c r="DJ25" s="708"/>
      <c r="DK25" s="709"/>
      <c r="DL25" s="674">
        <v>5442396</v>
      </c>
      <c r="DM25" s="708"/>
      <c r="DN25" s="708"/>
      <c r="DO25" s="708"/>
      <c r="DP25" s="708"/>
      <c r="DQ25" s="708"/>
      <c r="DR25" s="708"/>
      <c r="DS25" s="708"/>
      <c r="DT25" s="708"/>
      <c r="DU25" s="708"/>
      <c r="DV25" s="709"/>
      <c r="DW25" s="659">
        <v>25.4</v>
      </c>
      <c r="DX25" s="703"/>
      <c r="DY25" s="703"/>
      <c r="DZ25" s="703"/>
      <c r="EA25" s="703"/>
      <c r="EB25" s="703"/>
      <c r="EC25" s="704"/>
    </row>
    <row r="26" spans="2:133" ht="11.25" customHeight="1" x14ac:dyDescent="0.2">
      <c r="B26" s="652" t="s">
        <v>290</v>
      </c>
      <c r="C26" s="653"/>
      <c r="D26" s="653"/>
      <c r="E26" s="653"/>
      <c r="F26" s="653"/>
      <c r="G26" s="653"/>
      <c r="H26" s="653"/>
      <c r="I26" s="653"/>
      <c r="J26" s="653"/>
      <c r="K26" s="653"/>
      <c r="L26" s="653"/>
      <c r="M26" s="653"/>
      <c r="N26" s="653"/>
      <c r="O26" s="653"/>
      <c r="P26" s="653"/>
      <c r="Q26" s="654"/>
      <c r="R26" s="655" t="s">
        <v>128</v>
      </c>
      <c r="S26" s="656"/>
      <c r="T26" s="656"/>
      <c r="U26" s="656"/>
      <c r="V26" s="656"/>
      <c r="W26" s="656"/>
      <c r="X26" s="656"/>
      <c r="Y26" s="657"/>
      <c r="Z26" s="651" t="s">
        <v>128</v>
      </c>
      <c r="AA26" s="651"/>
      <c r="AB26" s="651"/>
      <c r="AC26" s="651"/>
      <c r="AD26" s="658" t="s">
        <v>128</v>
      </c>
      <c r="AE26" s="658"/>
      <c r="AF26" s="658"/>
      <c r="AG26" s="658"/>
      <c r="AH26" s="658"/>
      <c r="AI26" s="658"/>
      <c r="AJ26" s="658"/>
      <c r="AK26" s="658"/>
      <c r="AL26" s="659" t="s">
        <v>128</v>
      </c>
      <c r="AM26" s="660"/>
      <c r="AN26" s="660"/>
      <c r="AO26" s="661"/>
      <c r="AP26" s="693" t="s">
        <v>291</v>
      </c>
      <c r="AQ26" s="711"/>
      <c r="AR26" s="711"/>
      <c r="AS26" s="711"/>
      <c r="AT26" s="711"/>
      <c r="AU26" s="711"/>
      <c r="AV26" s="711"/>
      <c r="AW26" s="711"/>
      <c r="AX26" s="711"/>
      <c r="AY26" s="711"/>
      <c r="AZ26" s="711"/>
      <c r="BA26" s="711"/>
      <c r="BB26" s="711"/>
      <c r="BC26" s="711"/>
      <c r="BD26" s="711"/>
      <c r="BE26" s="711"/>
      <c r="BF26" s="695"/>
      <c r="BG26" s="655" t="s">
        <v>128</v>
      </c>
      <c r="BH26" s="656"/>
      <c r="BI26" s="656"/>
      <c r="BJ26" s="656"/>
      <c r="BK26" s="656"/>
      <c r="BL26" s="656"/>
      <c r="BM26" s="656"/>
      <c r="BN26" s="657"/>
      <c r="BO26" s="651" t="s">
        <v>128</v>
      </c>
      <c r="BP26" s="651"/>
      <c r="BQ26" s="651"/>
      <c r="BR26" s="651"/>
      <c r="BS26" s="658" t="s">
        <v>128</v>
      </c>
      <c r="BT26" s="658"/>
      <c r="BU26" s="658"/>
      <c r="BV26" s="658"/>
      <c r="BW26" s="658"/>
      <c r="BX26" s="658"/>
      <c r="BY26" s="658"/>
      <c r="BZ26" s="658"/>
      <c r="CA26" s="658"/>
      <c r="CB26" s="662"/>
      <c r="CD26" s="680" t="s">
        <v>292</v>
      </c>
      <c r="CE26" s="681"/>
      <c r="CF26" s="681"/>
      <c r="CG26" s="681"/>
      <c r="CH26" s="681"/>
      <c r="CI26" s="681"/>
      <c r="CJ26" s="681"/>
      <c r="CK26" s="681"/>
      <c r="CL26" s="681"/>
      <c r="CM26" s="681"/>
      <c r="CN26" s="681"/>
      <c r="CO26" s="681"/>
      <c r="CP26" s="681"/>
      <c r="CQ26" s="682"/>
      <c r="CR26" s="655">
        <v>3457520</v>
      </c>
      <c r="CS26" s="656"/>
      <c r="CT26" s="656"/>
      <c r="CU26" s="656"/>
      <c r="CV26" s="656"/>
      <c r="CW26" s="656"/>
      <c r="CX26" s="656"/>
      <c r="CY26" s="657"/>
      <c r="CZ26" s="659">
        <v>10.1</v>
      </c>
      <c r="DA26" s="703"/>
      <c r="DB26" s="703"/>
      <c r="DC26" s="710"/>
      <c r="DD26" s="674">
        <v>3190932</v>
      </c>
      <c r="DE26" s="656"/>
      <c r="DF26" s="656"/>
      <c r="DG26" s="656"/>
      <c r="DH26" s="656"/>
      <c r="DI26" s="656"/>
      <c r="DJ26" s="656"/>
      <c r="DK26" s="657"/>
      <c r="DL26" s="674" t="s">
        <v>128</v>
      </c>
      <c r="DM26" s="656"/>
      <c r="DN26" s="656"/>
      <c r="DO26" s="656"/>
      <c r="DP26" s="656"/>
      <c r="DQ26" s="656"/>
      <c r="DR26" s="656"/>
      <c r="DS26" s="656"/>
      <c r="DT26" s="656"/>
      <c r="DU26" s="656"/>
      <c r="DV26" s="657"/>
      <c r="DW26" s="659" t="s">
        <v>128</v>
      </c>
      <c r="DX26" s="703"/>
      <c r="DY26" s="703"/>
      <c r="DZ26" s="703"/>
      <c r="EA26" s="703"/>
      <c r="EB26" s="703"/>
      <c r="EC26" s="704"/>
    </row>
    <row r="27" spans="2:133" ht="11.25" customHeight="1" x14ac:dyDescent="0.2">
      <c r="B27" s="652" t="s">
        <v>293</v>
      </c>
      <c r="C27" s="653"/>
      <c r="D27" s="653"/>
      <c r="E27" s="653"/>
      <c r="F27" s="653"/>
      <c r="G27" s="653"/>
      <c r="H27" s="653"/>
      <c r="I27" s="653"/>
      <c r="J27" s="653"/>
      <c r="K27" s="653"/>
      <c r="L27" s="653"/>
      <c r="M27" s="653"/>
      <c r="N27" s="653"/>
      <c r="O27" s="653"/>
      <c r="P27" s="653"/>
      <c r="Q27" s="654"/>
      <c r="R27" s="655">
        <v>21043893</v>
      </c>
      <c r="S27" s="656"/>
      <c r="T27" s="656"/>
      <c r="U27" s="656"/>
      <c r="V27" s="656"/>
      <c r="W27" s="656"/>
      <c r="X27" s="656"/>
      <c r="Y27" s="657"/>
      <c r="Z27" s="651">
        <v>56.4</v>
      </c>
      <c r="AA27" s="651"/>
      <c r="AB27" s="651"/>
      <c r="AC27" s="651"/>
      <c r="AD27" s="658">
        <v>20197693</v>
      </c>
      <c r="AE27" s="658"/>
      <c r="AF27" s="658"/>
      <c r="AG27" s="658"/>
      <c r="AH27" s="658"/>
      <c r="AI27" s="658"/>
      <c r="AJ27" s="658"/>
      <c r="AK27" s="658"/>
      <c r="AL27" s="659">
        <v>99.800003051757813</v>
      </c>
      <c r="AM27" s="660"/>
      <c r="AN27" s="660"/>
      <c r="AO27" s="661"/>
      <c r="AP27" s="652" t="s">
        <v>294</v>
      </c>
      <c r="AQ27" s="653"/>
      <c r="AR27" s="653"/>
      <c r="AS27" s="653"/>
      <c r="AT27" s="653"/>
      <c r="AU27" s="653"/>
      <c r="AV27" s="653"/>
      <c r="AW27" s="653"/>
      <c r="AX27" s="653"/>
      <c r="AY27" s="653"/>
      <c r="AZ27" s="653"/>
      <c r="BA27" s="653"/>
      <c r="BB27" s="653"/>
      <c r="BC27" s="653"/>
      <c r="BD27" s="653"/>
      <c r="BE27" s="653"/>
      <c r="BF27" s="654"/>
      <c r="BG27" s="655">
        <v>8832531</v>
      </c>
      <c r="BH27" s="656"/>
      <c r="BI27" s="656"/>
      <c r="BJ27" s="656"/>
      <c r="BK27" s="656"/>
      <c r="BL27" s="656"/>
      <c r="BM27" s="656"/>
      <c r="BN27" s="657"/>
      <c r="BO27" s="651">
        <v>100</v>
      </c>
      <c r="BP27" s="651"/>
      <c r="BQ27" s="651"/>
      <c r="BR27" s="651"/>
      <c r="BS27" s="658">
        <v>35792</v>
      </c>
      <c r="BT27" s="658"/>
      <c r="BU27" s="658"/>
      <c r="BV27" s="658"/>
      <c r="BW27" s="658"/>
      <c r="BX27" s="658"/>
      <c r="BY27" s="658"/>
      <c r="BZ27" s="658"/>
      <c r="CA27" s="658"/>
      <c r="CB27" s="662"/>
      <c r="CD27" s="680" t="s">
        <v>295</v>
      </c>
      <c r="CE27" s="681"/>
      <c r="CF27" s="681"/>
      <c r="CG27" s="681"/>
      <c r="CH27" s="681"/>
      <c r="CI27" s="681"/>
      <c r="CJ27" s="681"/>
      <c r="CK27" s="681"/>
      <c r="CL27" s="681"/>
      <c r="CM27" s="681"/>
      <c r="CN27" s="681"/>
      <c r="CO27" s="681"/>
      <c r="CP27" s="681"/>
      <c r="CQ27" s="682"/>
      <c r="CR27" s="655">
        <v>7418718</v>
      </c>
      <c r="CS27" s="708"/>
      <c r="CT27" s="708"/>
      <c r="CU27" s="708"/>
      <c r="CV27" s="708"/>
      <c r="CW27" s="708"/>
      <c r="CX27" s="708"/>
      <c r="CY27" s="709"/>
      <c r="CZ27" s="659">
        <v>21.6</v>
      </c>
      <c r="DA27" s="703"/>
      <c r="DB27" s="703"/>
      <c r="DC27" s="710"/>
      <c r="DD27" s="674">
        <v>2001998</v>
      </c>
      <c r="DE27" s="708"/>
      <c r="DF27" s="708"/>
      <c r="DG27" s="708"/>
      <c r="DH27" s="708"/>
      <c r="DI27" s="708"/>
      <c r="DJ27" s="708"/>
      <c r="DK27" s="709"/>
      <c r="DL27" s="674">
        <v>1971883</v>
      </c>
      <c r="DM27" s="708"/>
      <c r="DN27" s="708"/>
      <c r="DO27" s="708"/>
      <c r="DP27" s="708"/>
      <c r="DQ27" s="708"/>
      <c r="DR27" s="708"/>
      <c r="DS27" s="708"/>
      <c r="DT27" s="708"/>
      <c r="DU27" s="708"/>
      <c r="DV27" s="709"/>
      <c r="DW27" s="659">
        <v>9.1999999999999993</v>
      </c>
      <c r="DX27" s="703"/>
      <c r="DY27" s="703"/>
      <c r="DZ27" s="703"/>
      <c r="EA27" s="703"/>
      <c r="EB27" s="703"/>
      <c r="EC27" s="704"/>
    </row>
    <row r="28" spans="2:133" ht="11.25" customHeight="1" x14ac:dyDescent="0.2">
      <c r="B28" s="652" t="s">
        <v>296</v>
      </c>
      <c r="C28" s="653"/>
      <c r="D28" s="653"/>
      <c r="E28" s="653"/>
      <c r="F28" s="653"/>
      <c r="G28" s="653"/>
      <c r="H28" s="653"/>
      <c r="I28" s="653"/>
      <c r="J28" s="653"/>
      <c r="K28" s="653"/>
      <c r="L28" s="653"/>
      <c r="M28" s="653"/>
      <c r="N28" s="653"/>
      <c r="O28" s="653"/>
      <c r="P28" s="653"/>
      <c r="Q28" s="654"/>
      <c r="R28" s="655">
        <v>6991</v>
      </c>
      <c r="S28" s="656"/>
      <c r="T28" s="656"/>
      <c r="U28" s="656"/>
      <c r="V28" s="656"/>
      <c r="W28" s="656"/>
      <c r="X28" s="656"/>
      <c r="Y28" s="657"/>
      <c r="Z28" s="651">
        <v>0</v>
      </c>
      <c r="AA28" s="651"/>
      <c r="AB28" s="651"/>
      <c r="AC28" s="651"/>
      <c r="AD28" s="658">
        <v>6991</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297</v>
      </c>
      <c r="CE28" s="681"/>
      <c r="CF28" s="681"/>
      <c r="CG28" s="681"/>
      <c r="CH28" s="681"/>
      <c r="CI28" s="681"/>
      <c r="CJ28" s="681"/>
      <c r="CK28" s="681"/>
      <c r="CL28" s="681"/>
      <c r="CM28" s="681"/>
      <c r="CN28" s="681"/>
      <c r="CO28" s="681"/>
      <c r="CP28" s="681"/>
      <c r="CQ28" s="682"/>
      <c r="CR28" s="655">
        <v>4228219</v>
      </c>
      <c r="CS28" s="656"/>
      <c r="CT28" s="656"/>
      <c r="CU28" s="656"/>
      <c r="CV28" s="656"/>
      <c r="CW28" s="656"/>
      <c r="CX28" s="656"/>
      <c r="CY28" s="657"/>
      <c r="CZ28" s="659">
        <v>12.3</v>
      </c>
      <c r="DA28" s="703"/>
      <c r="DB28" s="703"/>
      <c r="DC28" s="710"/>
      <c r="DD28" s="674">
        <v>4222470</v>
      </c>
      <c r="DE28" s="656"/>
      <c r="DF28" s="656"/>
      <c r="DG28" s="656"/>
      <c r="DH28" s="656"/>
      <c r="DI28" s="656"/>
      <c r="DJ28" s="656"/>
      <c r="DK28" s="657"/>
      <c r="DL28" s="674">
        <v>3631530</v>
      </c>
      <c r="DM28" s="656"/>
      <c r="DN28" s="656"/>
      <c r="DO28" s="656"/>
      <c r="DP28" s="656"/>
      <c r="DQ28" s="656"/>
      <c r="DR28" s="656"/>
      <c r="DS28" s="656"/>
      <c r="DT28" s="656"/>
      <c r="DU28" s="656"/>
      <c r="DV28" s="657"/>
      <c r="DW28" s="659">
        <v>17</v>
      </c>
      <c r="DX28" s="703"/>
      <c r="DY28" s="703"/>
      <c r="DZ28" s="703"/>
      <c r="EA28" s="703"/>
      <c r="EB28" s="703"/>
      <c r="EC28" s="704"/>
    </row>
    <row r="29" spans="2:133" ht="11.25" customHeight="1" x14ac:dyDescent="0.2">
      <c r="B29" s="652" t="s">
        <v>298</v>
      </c>
      <c r="C29" s="653"/>
      <c r="D29" s="653"/>
      <c r="E29" s="653"/>
      <c r="F29" s="653"/>
      <c r="G29" s="653"/>
      <c r="H29" s="653"/>
      <c r="I29" s="653"/>
      <c r="J29" s="653"/>
      <c r="K29" s="653"/>
      <c r="L29" s="653"/>
      <c r="M29" s="653"/>
      <c r="N29" s="653"/>
      <c r="O29" s="653"/>
      <c r="P29" s="653"/>
      <c r="Q29" s="654"/>
      <c r="R29" s="655">
        <v>434940</v>
      </c>
      <c r="S29" s="656"/>
      <c r="T29" s="656"/>
      <c r="U29" s="656"/>
      <c r="V29" s="656"/>
      <c r="W29" s="656"/>
      <c r="X29" s="656"/>
      <c r="Y29" s="657"/>
      <c r="Z29" s="651">
        <v>1.2</v>
      </c>
      <c r="AA29" s="651"/>
      <c r="AB29" s="651"/>
      <c r="AC29" s="651"/>
      <c r="AD29" s="658" t="s">
        <v>128</v>
      </c>
      <c r="AE29" s="658"/>
      <c r="AF29" s="658"/>
      <c r="AG29" s="658"/>
      <c r="AH29" s="658"/>
      <c r="AI29" s="658"/>
      <c r="AJ29" s="658"/>
      <c r="AK29" s="658"/>
      <c r="AL29" s="659" t="s">
        <v>128</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299</v>
      </c>
      <c r="CE29" s="734"/>
      <c r="CF29" s="680" t="s">
        <v>69</v>
      </c>
      <c r="CG29" s="681"/>
      <c r="CH29" s="681"/>
      <c r="CI29" s="681"/>
      <c r="CJ29" s="681"/>
      <c r="CK29" s="681"/>
      <c r="CL29" s="681"/>
      <c r="CM29" s="681"/>
      <c r="CN29" s="681"/>
      <c r="CO29" s="681"/>
      <c r="CP29" s="681"/>
      <c r="CQ29" s="682"/>
      <c r="CR29" s="655">
        <v>4228206</v>
      </c>
      <c r="CS29" s="708"/>
      <c r="CT29" s="708"/>
      <c r="CU29" s="708"/>
      <c r="CV29" s="708"/>
      <c r="CW29" s="708"/>
      <c r="CX29" s="708"/>
      <c r="CY29" s="709"/>
      <c r="CZ29" s="659">
        <v>12.3</v>
      </c>
      <c r="DA29" s="703"/>
      <c r="DB29" s="703"/>
      <c r="DC29" s="710"/>
      <c r="DD29" s="674">
        <v>4222457</v>
      </c>
      <c r="DE29" s="708"/>
      <c r="DF29" s="708"/>
      <c r="DG29" s="708"/>
      <c r="DH29" s="708"/>
      <c r="DI29" s="708"/>
      <c r="DJ29" s="708"/>
      <c r="DK29" s="709"/>
      <c r="DL29" s="674">
        <v>3631517</v>
      </c>
      <c r="DM29" s="708"/>
      <c r="DN29" s="708"/>
      <c r="DO29" s="708"/>
      <c r="DP29" s="708"/>
      <c r="DQ29" s="708"/>
      <c r="DR29" s="708"/>
      <c r="DS29" s="708"/>
      <c r="DT29" s="708"/>
      <c r="DU29" s="708"/>
      <c r="DV29" s="709"/>
      <c r="DW29" s="659">
        <v>17</v>
      </c>
      <c r="DX29" s="703"/>
      <c r="DY29" s="703"/>
      <c r="DZ29" s="703"/>
      <c r="EA29" s="703"/>
      <c r="EB29" s="703"/>
      <c r="EC29" s="704"/>
    </row>
    <row r="30" spans="2:133" ht="11.25" customHeight="1" x14ac:dyDescent="0.2">
      <c r="B30" s="652" t="s">
        <v>300</v>
      </c>
      <c r="C30" s="653"/>
      <c r="D30" s="653"/>
      <c r="E30" s="653"/>
      <c r="F30" s="653"/>
      <c r="G30" s="653"/>
      <c r="H30" s="653"/>
      <c r="I30" s="653"/>
      <c r="J30" s="653"/>
      <c r="K30" s="653"/>
      <c r="L30" s="653"/>
      <c r="M30" s="653"/>
      <c r="N30" s="653"/>
      <c r="O30" s="653"/>
      <c r="P30" s="653"/>
      <c r="Q30" s="654"/>
      <c r="R30" s="655">
        <v>154705</v>
      </c>
      <c r="S30" s="656"/>
      <c r="T30" s="656"/>
      <c r="U30" s="656"/>
      <c r="V30" s="656"/>
      <c r="W30" s="656"/>
      <c r="X30" s="656"/>
      <c r="Y30" s="657"/>
      <c r="Z30" s="651">
        <v>0.4</v>
      </c>
      <c r="AA30" s="651"/>
      <c r="AB30" s="651"/>
      <c r="AC30" s="651"/>
      <c r="AD30" s="658">
        <v>13633</v>
      </c>
      <c r="AE30" s="658"/>
      <c r="AF30" s="658"/>
      <c r="AG30" s="658"/>
      <c r="AH30" s="658"/>
      <c r="AI30" s="658"/>
      <c r="AJ30" s="658"/>
      <c r="AK30" s="658"/>
      <c r="AL30" s="659">
        <v>0.1</v>
      </c>
      <c r="AM30" s="660"/>
      <c r="AN30" s="660"/>
      <c r="AO30" s="661"/>
      <c r="AP30" s="641" t="s">
        <v>218</v>
      </c>
      <c r="AQ30" s="642"/>
      <c r="AR30" s="642"/>
      <c r="AS30" s="642"/>
      <c r="AT30" s="642"/>
      <c r="AU30" s="642"/>
      <c r="AV30" s="642"/>
      <c r="AW30" s="642"/>
      <c r="AX30" s="642"/>
      <c r="AY30" s="642"/>
      <c r="AZ30" s="642"/>
      <c r="BA30" s="642"/>
      <c r="BB30" s="642"/>
      <c r="BC30" s="642"/>
      <c r="BD30" s="642"/>
      <c r="BE30" s="642"/>
      <c r="BF30" s="643"/>
      <c r="BG30" s="641" t="s">
        <v>301</v>
      </c>
      <c r="BH30" s="712"/>
      <c r="BI30" s="712"/>
      <c r="BJ30" s="712"/>
      <c r="BK30" s="712"/>
      <c r="BL30" s="712"/>
      <c r="BM30" s="712"/>
      <c r="BN30" s="712"/>
      <c r="BO30" s="712"/>
      <c r="BP30" s="712"/>
      <c r="BQ30" s="713"/>
      <c r="BR30" s="641" t="s">
        <v>302</v>
      </c>
      <c r="BS30" s="712"/>
      <c r="BT30" s="712"/>
      <c r="BU30" s="712"/>
      <c r="BV30" s="712"/>
      <c r="BW30" s="712"/>
      <c r="BX30" s="712"/>
      <c r="BY30" s="712"/>
      <c r="BZ30" s="712"/>
      <c r="CA30" s="712"/>
      <c r="CB30" s="713"/>
      <c r="CD30" s="735"/>
      <c r="CE30" s="736"/>
      <c r="CF30" s="680" t="s">
        <v>303</v>
      </c>
      <c r="CG30" s="681"/>
      <c r="CH30" s="681"/>
      <c r="CI30" s="681"/>
      <c r="CJ30" s="681"/>
      <c r="CK30" s="681"/>
      <c r="CL30" s="681"/>
      <c r="CM30" s="681"/>
      <c r="CN30" s="681"/>
      <c r="CO30" s="681"/>
      <c r="CP30" s="681"/>
      <c r="CQ30" s="682"/>
      <c r="CR30" s="655">
        <v>4143311</v>
      </c>
      <c r="CS30" s="656"/>
      <c r="CT30" s="656"/>
      <c r="CU30" s="656"/>
      <c r="CV30" s="656"/>
      <c r="CW30" s="656"/>
      <c r="CX30" s="656"/>
      <c r="CY30" s="657"/>
      <c r="CZ30" s="659">
        <v>12.1</v>
      </c>
      <c r="DA30" s="703"/>
      <c r="DB30" s="703"/>
      <c r="DC30" s="710"/>
      <c r="DD30" s="674">
        <v>4137596</v>
      </c>
      <c r="DE30" s="656"/>
      <c r="DF30" s="656"/>
      <c r="DG30" s="656"/>
      <c r="DH30" s="656"/>
      <c r="DI30" s="656"/>
      <c r="DJ30" s="656"/>
      <c r="DK30" s="657"/>
      <c r="DL30" s="674">
        <v>3546656</v>
      </c>
      <c r="DM30" s="656"/>
      <c r="DN30" s="656"/>
      <c r="DO30" s="656"/>
      <c r="DP30" s="656"/>
      <c r="DQ30" s="656"/>
      <c r="DR30" s="656"/>
      <c r="DS30" s="656"/>
      <c r="DT30" s="656"/>
      <c r="DU30" s="656"/>
      <c r="DV30" s="657"/>
      <c r="DW30" s="659">
        <v>16.600000000000001</v>
      </c>
      <c r="DX30" s="703"/>
      <c r="DY30" s="703"/>
      <c r="DZ30" s="703"/>
      <c r="EA30" s="703"/>
      <c r="EB30" s="703"/>
      <c r="EC30" s="704"/>
    </row>
    <row r="31" spans="2:133" ht="11.25" customHeight="1" x14ac:dyDescent="0.2">
      <c r="B31" s="652" t="s">
        <v>304</v>
      </c>
      <c r="C31" s="653"/>
      <c r="D31" s="653"/>
      <c r="E31" s="653"/>
      <c r="F31" s="653"/>
      <c r="G31" s="653"/>
      <c r="H31" s="653"/>
      <c r="I31" s="653"/>
      <c r="J31" s="653"/>
      <c r="K31" s="653"/>
      <c r="L31" s="653"/>
      <c r="M31" s="653"/>
      <c r="N31" s="653"/>
      <c r="O31" s="653"/>
      <c r="P31" s="653"/>
      <c r="Q31" s="654"/>
      <c r="R31" s="655">
        <v>46745</v>
      </c>
      <c r="S31" s="656"/>
      <c r="T31" s="656"/>
      <c r="U31" s="656"/>
      <c r="V31" s="656"/>
      <c r="W31" s="656"/>
      <c r="X31" s="656"/>
      <c r="Y31" s="657"/>
      <c r="Z31" s="651">
        <v>0.1</v>
      </c>
      <c r="AA31" s="651"/>
      <c r="AB31" s="651"/>
      <c r="AC31" s="651"/>
      <c r="AD31" s="658">
        <v>96</v>
      </c>
      <c r="AE31" s="658"/>
      <c r="AF31" s="658"/>
      <c r="AG31" s="658"/>
      <c r="AH31" s="658"/>
      <c r="AI31" s="658"/>
      <c r="AJ31" s="658"/>
      <c r="AK31" s="658"/>
      <c r="AL31" s="659">
        <v>0</v>
      </c>
      <c r="AM31" s="660"/>
      <c r="AN31" s="660"/>
      <c r="AO31" s="661"/>
      <c r="AP31" s="717" t="s">
        <v>305</v>
      </c>
      <c r="AQ31" s="718"/>
      <c r="AR31" s="718"/>
      <c r="AS31" s="718"/>
      <c r="AT31" s="723" t="s">
        <v>306</v>
      </c>
      <c r="AU31" s="360"/>
      <c r="AV31" s="360"/>
      <c r="AW31" s="360"/>
      <c r="AX31" s="663" t="s">
        <v>185</v>
      </c>
      <c r="AY31" s="664"/>
      <c r="AZ31" s="664"/>
      <c r="BA31" s="664"/>
      <c r="BB31" s="664"/>
      <c r="BC31" s="664"/>
      <c r="BD31" s="664"/>
      <c r="BE31" s="664"/>
      <c r="BF31" s="665"/>
      <c r="BG31" s="714">
        <v>99.5</v>
      </c>
      <c r="BH31" s="715"/>
      <c r="BI31" s="715"/>
      <c r="BJ31" s="715"/>
      <c r="BK31" s="715"/>
      <c r="BL31" s="715"/>
      <c r="BM31" s="672">
        <v>97.9</v>
      </c>
      <c r="BN31" s="715"/>
      <c r="BO31" s="715"/>
      <c r="BP31" s="715"/>
      <c r="BQ31" s="716"/>
      <c r="BR31" s="714">
        <v>99.3</v>
      </c>
      <c r="BS31" s="715"/>
      <c r="BT31" s="715"/>
      <c r="BU31" s="715"/>
      <c r="BV31" s="715"/>
      <c r="BW31" s="715"/>
      <c r="BX31" s="672">
        <v>97.1</v>
      </c>
      <c r="BY31" s="715"/>
      <c r="BZ31" s="715"/>
      <c r="CA31" s="715"/>
      <c r="CB31" s="716"/>
      <c r="CD31" s="735"/>
      <c r="CE31" s="736"/>
      <c r="CF31" s="680" t="s">
        <v>307</v>
      </c>
      <c r="CG31" s="681"/>
      <c r="CH31" s="681"/>
      <c r="CI31" s="681"/>
      <c r="CJ31" s="681"/>
      <c r="CK31" s="681"/>
      <c r="CL31" s="681"/>
      <c r="CM31" s="681"/>
      <c r="CN31" s="681"/>
      <c r="CO31" s="681"/>
      <c r="CP31" s="681"/>
      <c r="CQ31" s="682"/>
      <c r="CR31" s="655">
        <v>84895</v>
      </c>
      <c r="CS31" s="708"/>
      <c r="CT31" s="708"/>
      <c r="CU31" s="708"/>
      <c r="CV31" s="708"/>
      <c r="CW31" s="708"/>
      <c r="CX31" s="708"/>
      <c r="CY31" s="709"/>
      <c r="CZ31" s="659">
        <v>0.2</v>
      </c>
      <c r="DA31" s="703"/>
      <c r="DB31" s="703"/>
      <c r="DC31" s="710"/>
      <c r="DD31" s="674">
        <v>84861</v>
      </c>
      <c r="DE31" s="708"/>
      <c r="DF31" s="708"/>
      <c r="DG31" s="708"/>
      <c r="DH31" s="708"/>
      <c r="DI31" s="708"/>
      <c r="DJ31" s="708"/>
      <c r="DK31" s="709"/>
      <c r="DL31" s="674">
        <v>84861</v>
      </c>
      <c r="DM31" s="708"/>
      <c r="DN31" s="708"/>
      <c r="DO31" s="708"/>
      <c r="DP31" s="708"/>
      <c r="DQ31" s="708"/>
      <c r="DR31" s="708"/>
      <c r="DS31" s="708"/>
      <c r="DT31" s="708"/>
      <c r="DU31" s="708"/>
      <c r="DV31" s="709"/>
      <c r="DW31" s="659">
        <v>0.4</v>
      </c>
      <c r="DX31" s="703"/>
      <c r="DY31" s="703"/>
      <c r="DZ31" s="703"/>
      <c r="EA31" s="703"/>
      <c r="EB31" s="703"/>
      <c r="EC31" s="704"/>
    </row>
    <row r="32" spans="2:133" ht="11.25" customHeight="1" x14ac:dyDescent="0.2">
      <c r="B32" s="652" t="s">
        <v>308</v>
      </c>
      <c r="C32" s="653"/>
      <c r="D32" s="653"/>
      <c r="E32" s="653"/>
      <c r="F32" s="653"/>
      <c r="G32" s="653"/>
      <c r="H32" s="653"/>
      <c r="I32" s="653"/>
      <c r="J32" s="653"/>
      <c r="K32" s="653"/>
      <c r="L32" s="653"/>
      <c r="M32" s="653"/>
      <c r="N32" s="653"/>
      <c r="O32" s="653"/>
      <c r="P32" s="653"/>
      <c r="Q32" s="654"/>
      <c r="R32" s="655">
        <v>6621204</v>
      </c>
      <c r="S32" s="656"/>
      <c r="T32" s="656"/>
      <c r="U32" s="656"/>
      <c r="V32" s="656"/>
      <c r="W32" s="656"/>
      <c r="X32" s="656"/>
      <c r="Y32" s="657"/>
      <c r="Z32" s="651">
        <v>17.7</v>
      </c>
      <c r="AA32" s="651"/>
      <c r="AB32" s="651"/>
      <c r="AC32" s="651"/>
      <c r="AD32" s="658" t="s">
        <v>128</v>
      </c>
      <c r="AE32" s="658"/>
      <c r="AF32" s="658"/>
      <c r="AG32" s="658"/>
      <c r="AH32" s="658"/>
      <c r="AI32" s="658"/>
      <c r="AJ32" s="658"/>
      <c r="AK32" s="658"/>
      <c r="AL32" s="659" t="s">
        <v>128</v>
      </c>
      <c r="AM32" s="660"/>
      <c r="AN32" s="660"/>
      <c r="AO32" s="661"/>
      <c r="AP32" s="719"/>
      <c r="AQ32" s="720"/>
      <c r="AR32" s="720"/>
      <c r="AS32" s="720"/>
      <c r="AT32" s="724"/>
      <c r="AU32" s="361" t="s">
        <v>309</v>
      </c>
      <c r="AV32" s="361"/>
      <c r="AW32" s="361"/>
      <c r="AX32" s="652" t="s">
        <v>310</v>
      </c>
      <c r="AY32" s="653"/>
      <c r="AZ32" s="653"/>
      <c r="BA32" s="653"/>
      <c r="BB32" s="653"/>
      <c r="BC32" s="653"/>
      <c r="BD32" s="653"/>
      <c r="BE32" s="653"/>
      <c r="BF32" s="654"/>
      <c r="BG32" s="726">
        <v>99.6</v>
      </c>
      <c r="BH32" s="708"/>
      <c r="BI32" s="708"/>
      <c r="BJ32" s="708"/>
      <c r="BK32" s="708"/>
      <c r="BL32" s="708"/>
      <c r="BM32" s="660">
        <v>98.8</v>
      </c>
      <c r="BN32" s="727"/>
      <c r="BO32" s="727"/>
      <c r="BP32" s="727"/>
      <c r="BQ32" s="728"/>
      <c r="BR32" s="726">
        <v>99.5</v>
      </c>
      <c r="BS32" s="708"/>
      <c r="BT32" s="708"/>
      <c r="BU32" s="708"/>
      <c r="BV32" s="708"/>
      <c r="BW32" s="708"/>
      <c r="BX32" s="660">
        <v>98.4</v>
      </c>
      <c r="BY32" s="727"/>
      <c r="BZ32" s="727"/>
      <c r="CA32" s="727"/>
      <c r="CB32" s="728"/>
      <c r="CD32" s="737"/>
      <c r="CE32" s="738"/>
      <c r="CF32" s="680" t="s">
        <v>311</v>
      </c>
      <c r="CG32" s="681"/>
      <c r="CH32" s="681"/>
      <c r="CI32" s="681"/>
      <c r="CJ32" s="681"/>
      <c r="CK32" s="681"/>
      <c r="CL32" s="681"/>
      <c r="CM32" s="681"/>
      <c r="CN32" s="681"/>
      <c r="CO32" s="681"/>
      <c r="CP32" s="681"/>
      <c r="CQ32" s="682"/>
      <c r="CR32" s="655">
        <v>13</v>
      </c>
      <c r="CS32" s="656"/>
      <c r="CT32" s="656"/>
      <c r="CU32" s="656"/>
      <c r="CV32" s="656"/>
      <c r="CW32" s="656"/>
      <c r="CX32" s="656"/>
      <c r="CY32" s="657"/>
      <c r="CZ32" s="659">
        <v>0</v>
      </c>
      <c r="DA32" s="703"/>
      <c r="DB32" s="703"/>
      <c r="DC32" s="710"/>
      <c r="DD32" s="674">
        <v>13</v>
      </c>
      <c r="DE32" s="656"/>
      <c r="DF32" s="656"/>
      <c r="DG32" s="656"/>
      <c r="DH32" s="656"/>
      <c r="DI32" s="656"/>
      <c r="DJ32" s="656"/>
      <c r="DK32" s="657"/>
      <c r="DL32" s="674">
        <v>13</v>
      </c>
      <c r="DM32" s="656"/>
      <c r="DN32" s="656"/>
      <c r="DO32" s="656"/>
      <c r="DP32" s="656"/>
      <c r="DQ32" s="656"/>
      <c r="DR32" s="656"/>
      <c r="DS32" s="656"/>
      <c r="DT32" s="656"/>
      <c r="DU32" s="656"/>
      <c r="DV32" s="657"/>
      <c r="DW32" s="659">
        <v>0</v>
      </c>
      <c r="DX32" s="703"/>
      <c r="DY32" s="703"/>
      <c r="DZ32" s="703"/>
      <c r="EA32" s="703"/>
      <c r="EB32" s="703"/>
      <c r="EC32" s="704"/>
    </row>
    <row r="33" spans="2:133" ht="11.25" customHeight="1" x14ac:dyDescent="0.2">
      <c r="B33" s="699" t="s">
        <v>312</v>
      </c>
      <c r="C33" s="700"/>
      <c r="D33" s="700"/>
      <c r="E33" s="700"/>
      <c r="F33" s="700"/>
      <c r="G33" s="700"/>
      <c r="H33" s="700"/>
      <c r="I33" s="700"/>
      <c r="J33" s="700"/>
      <c r="K33" s="700"/>
      <c r="L33" s="700"/>
      <c r="M33" s="700"/>
      <c r="N33" s="700"/>
      <c r="O33" s="700"/>
      <c r="P33" s="700"/>
      <c r="Q33" s="701"/>
      <c r="R33" s="655" t="s">
        <v>128</v>
      </c>
      <c r="S33" s="656"/>
      <c r="T33" s="656"/>
      <c r="U33" s="656"/>
      <c r="V33" s="656"/>
      <c r="W33" s="656"/>
      <c r="X33" s="656"/>
      <c r="Y33" s="657"/>
      <c r="Z33" s="651" t="s">
        <v>128</v>
      </c>
      <c r="AA33" s="651"/>
      <c r="AB33" s="651"/>
      <c r="AC33" s="651"/>
      <c r="AD33" s="658" t="s">
        <v>128</v>
      </c>
      <c r="AE33" s="658"/>
      <c r="AF33" s="658"/>
      <c r="AG33" s="658"/>
      <c r="AH33" s="658"/>
      <c r="AI33" s="658"/>
      <c r="AJ33" s="658"/>
      <c r="AK33" s="658"/>
      <c r="AL33" s="659" t="s">
        <v>128</v>
      </c>
      <c r="AM33" s="660"/>
      <c r="AN33" s="660"/>
      <c r="AO33" s="661"/>
      <c r="AP33" s="721"/>
      <c r="AQ33" s="722"/>
      <c r="AR33" s="722"/>
      <c r="AS33" s="722"/>
      <c r="AT33" s="725"/>
      <c r="AU33" s="362"/>
      <c r="AV33" s="362"/>
      <c r="AW33" s="362"/>
      <c r="AX33" s="705" t="s">
        <v>313</v>
      </c>
      <c r="AY33" s="706"/>
      <c r="AZ33" s="706"/>
      <c r="BA33" s="706"/>
      <c r="BB33" s="706"/>
      <c r="BC33" s="706"/>
      <c r="BD33" s="706"/>
      <c r="BE33" s="706"/>
      <c r="BF33" s="707"/>
      <c r="BG33" s="729">
        <v>99.3</v>
      </c>
      <c r="BH33" s="730"/>
      <c r="BI33" s="730"/>
      <c r="BJ33" s="730"/>
      <c r="BK33" s="730"/>
      <c r="BL33" s="730"/>
      <c r="BM33" s="731">
        <v>96.7</v>
      </c>
      <c r="BN33" s="730"/>
      <c r="BO33" s="730"/>
      <c r="BP33" s="730"/>
      <c r="BQ33" s="732"/>
      <c r="BR33" s="729">
        <v>99.2</v>
      </c>
      <c r="BS33" s="730"/>
      <c r="BT33" s="730"/>
      <c r="BU33" s="730"/>
      <c r="BV33" s="730"/>
      <c r="BW33" s="730"/>
      <c r="BX33" s="731">
        <v>95.6</v>
      </c>
      <c r="BY33" s="730"/>
      <c r="BZ33" s="730"/>
      <c r="CA33" s="730"/>
      <c r="CB33" s="732"/>
      <c r="CD33" s="680" t="s">
        <v>314</v>
      </c>
      <c r="CE33" s="681"/>
      <c r="CF33" s="681"/>
      <c r="CG33" s="681"/>
      <c r="CH33" s="681"/>
      <c r="CI33" s="681"/>
      <c r="CJ33" s="681"/>
      <c r="CK33" s="681"/>
      <c r="CL33" s="681"/>
      <c r="CM33" s="681"/>
      <c r="CN33" s="681"/>
      <c r="CO33" s="681"/>
      <c r="CP33" s="681"/>
      <c r="CQ33" s="682"/>
      <c r="CR33" s="655">
        <v>14655789</v>
      </c>
      <c r="CS33" s="708"/>
      <c r="CT33" s="708"/>
      <c r="CU33" s="708"/>
      <c r="CV33" s="708"/>
      <c r="CW33" s="708"/>
      <c r="CX33" s="708"/>
      <c r="CY33" s="709"/>
      <c r="CZ33" s="659">
        <v>42.7</v>
      </c>
      <c r="DA33" s="703"/>
      <c r="DB33" s="703"/>
      <c r="DC33" s="710"/>
      <c r="DD33" s="674">
        <v>12132595</v>
      </c>
      <c r="DE33" s="708"/>
      <c r="DF33" s="708"/>
      <c r="DG33" s="708"/>
      <c r="DH33" s="708"/>
      <c r="DI33" s="708"/>
      <c r="DJ33" s="708"/>
      <c r="DK33" s="709"/>
      <c r="DL33" s="674">
        <v>6824020</v>
      </c>
      <c r="DM33" s="708"/>
      <c r="DN33" s="708"/>
      <c r="DO33" s="708"/>
      <c r="DP33" s="708"/>
      <c r="DQ33" s="708"/>
      <c r="DR33" s="708"/>
      <c r="DS33" s="708"/>
      <c r="DT33" s="708"/>
      <c r="DU33" s="708"/>
      <c r="DV33" s="709"/>
      <c r="DW33" s="659">
        <v>31.9</v>
      </c>
      <c r="DX33" s="703"/>
      <c r="DY33" s="703"/>
      <c r="DZ33" s="703"/>
      <c r="EA33" s="703"/>
      <c r="EB33" s="703"/>
      <c r="EC33" s="704"/>
    </row>
    <row r="34" spans="2:133" ht="11.25" customHeight="1" x14ac:dyDescent="0.2">
      <c r="B34" s="652" t="s">
        <v>315</v>
      </c>
      <c r="C34" s="653"/>
      <c r="D34" s="653"/>
      <c r="E34" s="653"/>
      <c r="F34" s="653"/>
      <c r="G34" s="653"/>
      <c r="H34" s="653"/>
      <c r="I34" s="653"/>
      <c r="J34" s="653"/>
      <c r="K34" s="653"/>
      <c r="L34" s="653"/>
      <c r="M34" s="653"/>
      <c r="N34" s="653"/>
      <c r="O34" s="653"/>
      <c r="P34" s="653"/>
      <c r="Q34" s="654"/>
      <c r="R34" s="655">
        <v>1900212</v>
      </c>
      <c r="S34" s="656"/>
      <c r="T34" s="656"/>
      <c r="U34" s="656"/>
      <c r="V34" s="656"/>
      <c r="W34" s="656"/>
      <c r="X34" s="656"/>
      <c r="Y34" s="657"/>
      <c r="Z34" s="651">
        <v>5.0999999999999996</v>
      </c>
      <c r="AA34" s="651"/>
      <c r="AB34" s="651"/>
      <c r="AC34" s="651"/>
      <c r="AD34" s="658" t="s">
        <v>128</v>
      </c>
      <c r="AE34" s="658"/>
      <c r="AF34" s="658"/>
      <c r="AG34" s="658"/>
      <c r="AH34" s="658"/>
      <c r="AI34" s="658"/>
      <c r="AJ34" s="658"/>
      <c r="AK34" s="658"/>
      <c r="AL34" s="659" t="s">
        <v>128</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316</v>
      </c>
      <c r="CE34" s="681"/>
      <c r="CF34" s="681"/>
      <c r="CG34" s="681"/>
      <c r="CH34" s="681"/>
      <c r="CI34" s="681"/>
      <c r="CJ34" s="681"/>
      <c r="CK34" s="681"/>
      <c r="CL34" s="681"/>
      <c r="CM34" s="681"/>
      <c r="CN34" s="681"/>
      <c r="CO34" s="681"/>
      <c r="CP34" s="681"/>
      <c r="CQ34" s="682"/>
      <c r="CR34" s="655">
        <v>5463803</v>
      </c>
      <c r="CS34" s="656"/>
      <c r="CT34" s="656"/>
      <c r="CU34" s="656"/>
      <c r="CV34" s="656"/>
      <c r="CW34" s="656"/>
      <c r="CX34" s="656"/>
      <c r="CY34" s="657"/>
      <c r="CZ34" s="659">
        <v>15.9</v>
      </c>
      <c r="DA34" s="703"/>
      <c r="DB34" s="703"/>
      <c r="DC34" s="710"/>
      <c r="DD34" s="674">
        <v>3900560</v>
      </c>
      <c r="DE34" s="656"/>
      <c r="DF34" s="656"/>
      <c r="DG34" s="656"/>
      <c r="DH34" s="656"/>
      <c r="DI34" s="656"/>
      <c r="DJ34" s="656"/>
      <c r="DK34" s="657"/>
      <c r="DL34" s="674">
        <v>3162405</v>
      </c>
      <c r="DM34" s="656"/>
      <c r="DN34" s="656"/>
      <c r="DO34" s="656"/>
      <c r="DP34" s="656"/>
      <c r="DQ34" s="656"/>
      <c r="DR34" s="656"/>
      <c r="DS34" s="656"/>
      <c r="DT34" s="656"/>
      <c r="DU34" s="656"/>
      <c r="DV34" s="657"/>
      <c r="DW34" s="659">
        <v>14.8</v>
      </c>
      <c r="DX34" s="703"/>
      <c r="DY34" s="703"/>
      <c r="DZ34" s="703"/>
      <c r="EA34" s="703"/>
      <c r="EB34" s="703"/>
      <c r="EC34" s="704"/>
    </row>
    <row r="35" spans="2:133" ht="11.25" customHeight="1" x14ac:dyDescent="0.2">
      <c r="B35" s="652" t="s">
        <v>317</v>
      </c>
      <c r="C35" s="653"/>
      <c r="D35" s="653"/>
      <c r="E35" s="653"/>
      <c r="F35" s="653"/>
      <c r="G35" s="653"/>
      <c r="H35" s="653"/>
      <c r="I35" s="653"/>
      <c r="J35" s="653"/>
      <c r="K35" s="653"/>
      <c r="L35" s="653"/>
      <c r="M35" s="653"/>
      <c r="N35" s="653"/>
      <c r="O35" s="653"/>
      <c r="P35" s="653"/>
      <c r="Q35" s="654"/>
      <c r="R35" s="655">
        <v>84606</v>
      </c>
      <c r="S35" s="656"/>
      <c r="T35" s="656"/>
      <c r="U35" s="656"/>
      <c r="V35" s="656"/>
      <c r="W35" s="656"/>
      <c r="X35" s="656"/>
      <c r="Y35" s="657"/>
      <c r="Z35" s="651">
        <v>0.2</v>
      </c>
      <c r="AA35" s="651"/>
      <c r="AB35" s="651"/>
      <c r="AC35" s="651"/>
      <c r="AD35" s="658">
        <v>8288</v>
      </c>
      <c r="AE35" s="658"/>
      <c r="AF35" s="658"/>
      <c r="AG35" s="658"/>
      <c r="AH35" s="658"/>
      <c r="AI35" s="658"/>
      <c r="AJ35" s="658"/>
      <c r="AK35" s="658"/>
      <c r="AL35" s="659">
        <v>0</v>
      </c>
      <c r="AM35" s="660"/>
      <c r="AN35" s="660"/>
      <c r="AO35" s="661"/>
      <c r="AP35" s="218"/>
      <c r="AQ35" s="641" t="s">
        <v>318</v>
      </c>
      <c r="AR35" s="642"/>
      <c r="AS35" s="642"/>
      <c r="AT35" s="642"/>
      <c r="AU35" s="642"/>
      <c r="AV35" s="642"/>
      <c r="AW35" s="642"/>
      <c r="AX35" s="642"/>
      <c r="AY35" s="642"/>
      <c r="AZ35" s="642"/>
      <c r="BA35" s="642"/>
      <c r="BB35" s="642"/>
      <c r="BC35" s="642"/>
      <c r="BD35" s="642"/>
      <c r="BE35" s="642"/>
      <c r="BF35" s="643"/>
      <c r="BG35" s="641" t="s">
        <v>319</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320</v>
      </c>
      <c r="CE35" s="681"/>
      <c r="CF35" s="681"/>
      <c r="CG35" s="681"/>
      <c r="CH35" s="681"/>
      <c r="CI35" s="681"/>
      <c r="CJ35" s="681"/>
      <c r="CK35" s="681"/>
      <c r="CL35" s="681"/>
      <c r="CM35" s="681"/>
      <c r="CN35" s="681"/>
      <c r="CO35" s="681"/>
      <c r="CP35" s="681"/>
      <c r="CQ35" s="682"/>
      <c r="CR35" s="655">
        <v>204604</v>
      </c>
      <c r="CS35" s="708"/>
      <c r="CT35" s="708"/>
      <c r="CU35" s="708"/>
      <c r="CV35" s="708"/>
      <c r="CW35" s="708"/>
      <c r="CX35" s="708"/>
      <c r="CY35" s="709"/>
      <c r="CZ35" s="659">
        <v>0.6</v>
      </c>
      <c r="DA35" s="703"/>
      <c r="DB35" s="703"/>
      <c r="DC35" s="710"/>
      <c r="DD35" s="674">
        <v>190025</v>
      </c>
      <c r="DE35" s="708"/>
      <c r="DF35" s="708"/>
      <c r="DG35" s="708"/>
      <c r="DH35" s="708"/>
      <c r="DI35" s="708"/>
      <c r="DJ35" s="708"/>
      <c r="DK35" s="709"/>
      <c r="DL35" s="674">
        <v>169923</v>
      </c>
      <c r="DM35" s="708"/>
      <c r="DN35" s="708"/>
      <c r="DO35" s="708"/>
      <c r="DP35" s="708"/>
      <c r="DQ35" s="708"/>
      <c r="DR35" s="708"/>
      <c r="DS35" s="708"/>
      <c r="DT35" s="708"/>
      <c r="DU35" s="708"/>
      <c r="DV35" s="709"/>
      <c r="DW35" s="659">
        <v>0.8</v>
      </c>
      <c r="DX35" s="703"/>
      <c r="DY35" s="703"/>
      <c r="DZ35" s="703"/>
      <c r="EA35" s="703"/>
      <c r="EB35" s="703"/>
      <c r="EC35" s="704"/>
    </row>
    <row r="36" spans="2:133" ht="11.25" customHeight="1" x14ac:dyDescent="0.2">
      <c r="B36" s="652" t="s">
        <v>321</v>
      </c>
      <c r="C36" s="653"/>
      <c r="D36" s="653"/>
      <c r="E36" s="653"/>
      <c r="F36" s="653"/>
      <c r="G36" s="653"/>
      <c r="H36" s="653"/>
      <c r="I36" s="653"/>
      <c r="J36" s="653"/>
      <c r="K36" s="653"/>
      <c r="L36" s="653"/>
      <c r="M36" s="653"/>
      <c r="N36" s="653"/>
      <c r="O36" s="653"/>
      <c r="P36" s="653"/>
      <c r="Q36" s="654"/>
      <c r="R36" s="655">
        <v>1661043</v>
      </c>
      <c r="S36" s="656"/>
      <c r="T36" s="656"/>
      <c r="U36" s="656"/>
      <c r="V36" s="656"/>
      <c r="W36" s="656"/>
      <c r="X36" s="656"/>
      <c r="Y36" s="657"/>
      <c r="Z36" s="651">
        <v>4.4000000000000004</v>
      </c>
      <c r="AA36" s="651"/>
      <c r="AB36" s="651"/>
      <c r="AC36" s="651"/>
      <c r="AD36" s="658" t="s">
        <v>128</v>
      </c>
      <c r="AE36" s="658"/>
      <c r="AF36" s="658"/>
      <c r="AG36" s="658"/>
      <c r="AH36" s="658"/>
      <c r="AI36" s="658"/>
      <c r="AJ36" s="658"/>
      <c r="AK36" s="658"/>
      <c r="AL36" s="659" t="s">
        <v>128</v>
      </c>
      <c r="AM36" s="660"/>
      <c r="AN36" s="660"/>
      <c r="AO36" s="661"/>
      <c r="AP36" s="218"/>
      <c r="AQ36" s="739" t="s">
        <v>322</v>
      </c>
      <c r="AR36" s="740"/>
      <c r="AS36" s="740"/>
      <c r="AT36" s="740"/>
      <c r="AU36" s="740"/>
      <c r="AV36" s="740"/>
      <c r="AW36" s="740"/>
      <c r="AX36" s="740"/>
      <c r="AY36" s="741"/>
      <c r="AZ36" s="666">
        <v>3767279</v>
      </c>
      <c r="BA36" s="667"/>
      <c r="BB36" s="667"/>
      <c r="BC36" s="667"/>
      <c r="BD36" s="667"/>
      <c r="BE36" s="667"/>
      <c r="BF36" s="742"/>
      <c r="BG36" s="676" t="s">
        <v>323</v>
      </c>
      <c r="BH36" s="677"/>
      <c r="BI36" s="677"/>
      <c r="BJ36" s="677"/>
      <c r="BK36" s="677"/>
      <c r="BL36" s="677"/>
      <c r="BM36" s="677"/>
      <c r="BN36" s="677"/>
      <c r="BO36" s="677"/>
      <c r="BP36" s="677"/>
      <c r="BQ36" s="677"/>
      <c r="BR36" s="677"/>
      <c r="BS36" s="677"/>
      <c r="BT36" s="677"/>
      <c r="BU36" s="678"/>
      <c r="BV36" s="666">
        <v>255674</v>
      </c>
      <c r="BW36" s="667"/>
      <c r="BX36" s="667"/>
      <c r="BY36" s="667"/>
      <c r="BZ36" s="667"/>
      <c r="CA36" s="667"/>
      <c r="CB36" s="742"/>
      <c r="CD36" s="680" t="s">
        <v>324</v>
      </c>
      <c r="CE36" s="681"/>
      <c r="CF36" s="681"/>
      <c r="CG36" s="681"/>
      <c r="CH36" s="681"/>
      <c r="CI36" s="681"/>
      <c r="CJ36" s="681"/>
      <c r="CK36" s="681"/>
      <c r="CL36" s="681"/>
      <c r="CM36" s="681"/>
      <c r="CN36" s="681"/>
      <c r="CO36" s="681"/>
      <c r="CP36" s="681"/>
      <c r="CQ36" s="682"/>
      <c r="CR36" s="655">
        <v>4646617</v>
      </c>
      <c r="CS36" s="656"/>
      <c r="CT36" s="656"/>
      <c r="CU36" s="656"/>
      <c r="CV36" s="656"/>
      <c r="CW36" s="656"/>
      <c r="CX36" s="656"/>
      <c r="CY36" s="657"/>
      <c r="CZ36" s="659">
        <v>13.5</v>
      </c>
      <c r="DA36" s="703"/>
      <c r="DB36" s="703"/>
      <c r="DC36" s="710"/>
      <c r="DD36" s="674">
        <v>4345031</v>
      </c>
      <c r="DE36" s="656"/>
      <c r="DF36" s="656"/>
      <c r="DG36" s="656"/>
      <c r="DH36" s="656"/>
      <c r="DI36" s="656"/>
      <c r="DJ36" s="656"/>
      <c r="DK36" s="657"/>
      <c r="DL36" s="674">
        <v>1724331</v>
      </c>
      <c r="DM36" s="656"/>
      <c r="DN36" s="656"/>
      <c r="DO36" s="656"/>
      <c r="DP36" s="656"/>
      <c r="DQ36" s="656"/>
      <c r="DR36" s="656"/>
      <c r="DS36" s="656"/>
      <c r="DT36" s="656"/>
      <c r="DU36" s="656"/>
      <c r="DV36" s="657"/>
      <c r="DW36" s="659">
        <v>8</v>
      </c>
      <c r="DX36" s="703"/>
      <c r="DY36" s="703"/>
      <c r="DZ36" s="703"/>
      <c r="EA36" s="703"/>
      <c r="EB36" s="703"/>
      <c r="EC36" s="704"/>
    </row>
    <row r="37" spans="2:133" ht="11.25" customHeight="1" x14ac:dyDescent="0.2">
      <c r="B37" s="652" t="s">
        <v>325</v>
      </c>
      <c r="C37" s="653"/>
      <c r="D37" s="653"/>
      <c r="E37" s="653"/>
      <c r="F37" s="653"/>
      <c r="G37" s="653"/>
      <c r="H37" s="653"/>
      <c r="I37" s="653"/>
      <c r="J37" s="653"/>
      <c r="K37" s="653"/>
      <c r="L37" s="653"/>
      <c r="M37" s="653"/>
      <c r="N37" s="653"/>
      <c r="O37" s="653"/>
      <c r="P37" s="653"/>
      <c r="Q37" s="654"/>
      <c r="R37" s="655">
        <v>264114</v>
      </c>
      <c r="S37" s="656"/>
      <c r="T37" s="656"/>
      <c r="U37" s="656"/>
      <c r="V37" s="656"/>
      <c r="W37" s="656"/>
      <c r="X37" s="656"/>
      <c r="Y37" s="657"/>
      <c r="Z37" s="651">
        <v>0.7</v>
      </c>
      <c r="AA37" s="651"/>
      <c r="AB37" s="651"/>
      <c r="AC37" s="651"/>
      <c r="AD37" s="658" t="s">
        <v>128</v>
      </c>
      <c r="AE37" s="658"/>
      <c r="AF37" s="658"/>
      <c r="AG37" s="658"/>
      <c r="AH37" s="658"/>
      <c r="AI37" s="658"/>
      <c r="AJ37" s="658"/>
      <c r="AK37" s="658"/>
      <c r="AL37" s="659" t="s">
        <v>128</v>
      </c>
      <c r="AM37" s="660"/>
      <c r="AN37" s="660"/>
      <c r="AO37" s="661"/>
      <c r="AQ37" s="743" t="s">
        <v>326</v>
      </c>
      <c r="AR37" s="744"/>
      <c r="AS37" s="744"/>
      <c r="AT37" s="744"/>
      <c r="AU37" s="744"/>
      <c r="AV37" s="744"/>
      <c r="AW37" s="744"/>
      <c r="AX37" s="744"/>
      <c r="AY37" s="745"/>
      <c r="AZ37" s="655">
        <v>1203156</v>
      </c>
      <c r="BA37" s="656"/>
      <c r="BB37" s="656"/>
      <c r="BC37" s="656"/>
      <c r="BD37" s="708"/>
      <c r="BE37" s="708"/>
      <c r="BF37" s="728"/>
      <c r="BG37" s="680" t="s">
        <v>327</v>
      </c>
      <c r="BH37" s="681"/>
      <c r="BI37" s="681"/>
      <c r="BJ37" s="681"/>
      <c r="BK37" s="681"/>
      <c r="BL37" s="681"/>
      <c r="BM37" s="681"/>
      <c r="BN37" s="681"/>
      <c r="BO37" s="681"/>
      <c r="BP37" s="681"/>
      <c r="BQ37" s="681"/>
      <c r="BR37" s="681"/>
      <c r="BS37" s="681"/>
      <c r="BT37" s="681"/>
      <c r="BU37" s="682"/>
      <c r="BV37" s="655">
        <v>233165</v>
      </c>
      <c r="BW37" s="656"/>
      <c r="BX37" s="656"/>
      <c r="BY37" s="656"/>
      <c r="BZ37" s="656"/>
      <c r="CA37" s="656"/>
      <c r="CB37" s="675"/>
      <c r="CD37" s="680" t="s">
        <v>328</v>
      </c>
      <c r="CE37" s="681"/>
      <c r="CF37" s="681"/>
      <c r="CG37" s="681"/>
      <c r="CH37" s="681"/>
      <c r="CI37" s="681"/>
      <c r="CJ37" s="681"/>
      <c r="CK37" s="681"/>
      <c r="CL37" s="681"/>
      <c r="CM37" s="681"/>
      <c r="CN37" s="681"/>
      <c r="CO37" s="681"/>
      <c r="CP37" s="681"/>
      <c r="CQ37" s="682"/>
      <c r="CR37" s="655">
        <v>817615</v>
      </c>
      <c r="CS37" s="708"/>
      <c r="CT37" s="708"/>
      <c r="CU37" s="708"/>
      <c r="CV37" s="708"/>
      <c r="CW37" s="708"/>
      <c r="CX37" s="708"/>
      <c r="CY37" s="709"/>
      <c r="CZ37" s="659">
        <v>2.4</v>
      </c>
      <c r="DA37" s="703"/>
      <c r="DB37" s="703"/>
      <c r="DC37" s="710"/>
      <c r="DD37" s="674">
        <v>814391</v>
      </c>
      <c r="DE37" s="708"/>
      <c r="DF37" s="708"/>
      <c r="DG37" s="708"/>
      <c r="DH37" s="708"/>
      <c r="DI37" s="708"/>
      <c r="DJ37" s="708"/>
      <c r="DK37" s="709"/>
      <c r="DL37" s="674">
        <v>778553</v>
      </c>
      <c r="DM37" s="708"/>
      <c r="DN37" s="708"/>
      <c r="DO37" s="708"/>
      <c r="DP37" s="708"/>
      <c r="DQ37" s="708"/>
      <c r="DR37" s="708"/>
      <c r="DS37" s="708"/>
      <c r="DT37" s="708"/>
      <c r="DU37" s="708"/>
      <c r="DV37" s="709"/>
      <c r="DW37" s="659">
        <v>3.6</v>
      </c>
      <c r="DX37" s="703"/>
      <c r="DY37" s="703"/>
      <c r="DZ37" s="703"/>
      <c r="EA37" s="703"/>
      <c r="EB37" s="703"/>
      <c r="EC37" s="704"/>
    </row>
    <row r="38" spans="2:133" ht="11.25" customHeight="1" x14ac:dyDescent="0.2">
      <c r="B38" s="652" t="s">
        <v>329</v>
      </c>
      <c r="C38" s="653"/>
      <c r="D38" s="653"/>
      <c r="E38" s="653"/>
      <c r="F38" s="653"/>
      <c r="G38" s="653"/>
      <c r="H38" s="653"/>
      <c r="I38" s="653"/>
      <c r="J38" s="653"/>
      <c r="K38" s="653"/>
      <c r="L38" s="653"/>
      <c r="M38" s="653"/>
      <c r="N38" s="653"/>
      <c r="O38" s="653"/>
      <c r="P38" s="653"/>
      <c r="Q38" s="654"/>
      <c r="R38" s="655">
        <v>2355011</v>
      </c>
      <c r="S38" s="656"/>
      <c r="T38" s="656"/>
      <c r="U38" s="656"/>
      <c r="V38" s="656"/>
      <c r="W38" s="656"/>
      <c r="X38" s="656"/>
      <c r="Y38" s="657"/>
      <c r="Z38" s="651">
        <v>6.3</v>
      </c>
      <c r="AA38" s="651"/>
      <c r="AB38" s="651"/>
      <c r="AC38" s="651"/>
      <c r="AD38" s="658" t="s">
        <v>128</v>
      </c>
      <c r="AE38" s="658"/>
      <c r="AF38" s="658"/>
      <c r="AG38" s="658"/>
      <c r="AH38" s="658"/>
      <c r="AI38" s="658"/>
      <c r="AJ38" s="658"/>
      <c r="AK38" s="658"/>
      <c r="AL38" s="659" t="s">
        <v>128</v>
      </c>
      <c r="AM38" s="660"/>
      <c r="AN38" s="660"/>
      <c r="AO38" s="661"/>
      <c r="AQ38" s="743" t="s">
        <v>330</v>
      </c>
      <c r="AR38" s="744"/>
      <c r="AS38" s="744"/>
      <c r="AT38" s="744"/>
      <c r="AU38" s="744"/>
      <c r="AV38" s="744"/>
      <c r="AW38" s="744"/>
      <c r="AX38" s="744"/>
      <c r="AY38" s="745"/>
      <c r="AZ38" s="655">
        <v>199706</v>
      </c>
      <c r="BA38" s="656"/>
      <c r="BB38" s="656"/>
      <c r="BC38" s="656"/>
      <c r="BD38" s="708"/>
      <c r="BE38" s="708"/>
      <c r="BF38" s="728"/>
      <c r="BG38" s="680" t="s">
        <v>331</v>
      </c>
      <c r="BH38" s="681"/>
      <c r="BI38" s="681"/>
      <c r="BJ38" s="681"/>
      <c r="BK38" s="681"/>
      <c r="BL38" s="681"/>
      <c r="BM38" s="681"/>
      <c r="BN38" s="681"/>
      <c r="BO38" s="681"/>
      <c r="BP38" s="681"/>
      <c r="BQ38" s="681"/>
      <c r="BR38" s="681"/>
      <c r="BS38" s="681"/>
      <c r="BT38" s="681"/>
      <c r="BU38" s="682"/>
      <c r="BV38" s="655">
        <v>9383</v>
      </c>
      <c r="BW38" s="656"/>
      <c r="BX38" s="656"/>
      <c r="BY38" s="656"/>
      <c r="BZ38" s="656"/>
      <c r="CA38" s="656"/>
      <c r="CB38" s="675"/>
      <c r="CD38" s="680" t="s">
        <v>332</v>
      </c>
      <c r="CE38" s="681"/>
      <c r="CF38" s="681"/>
      <c r="CG38" s="681"/>
      <c r="CH38" s="681"/>
      <c r="CI38" s="681"/>
      <c r="CJ38" s="681"/>
      <c r="CK38" s="681"/>
      <c r="CL38" s="681"/>
      <c r="CM38" s="681"/>
      <c r="CN38" s="681"/>
      <c r="CO38" s="681"/>
      <c r="CP38" s="681"/>
      <c r="CQ38" s="682"/>
      <c r="CR38" s="655">
        <v>2384682</v>
      </c>
      <c r="CS38" s="656"/>
      <c r="CT38" s="656"/>
      <c r="CU38" s="656"/>
      <c r="CV38" s="656"/>
      <c r="CW38" s="656"/>
      <c r="CX38" s="656"/>
      <c r="CY38" s="657"/>
      <c r="CZ38" s="659">
        <v>6.9</v>
      </c>
      <c r="DA38" s="703"/>
      <c r="DB38" s="703"/>
      <c r="DC38" s="710"/>
      <c r="DD38" s="674">
        <v>1950742</v>
      </c>
      <c r="DE38" s="656"/>
      <c r="DF38" s="656"/>
      <c r="DG38" s="656"/>
      <c r="DH38" s="656"/>
      <c r="DI38" s="656"/>
      <c r="DJ38" s="656"/>
      <c r="DK38" s="657"/>
      <c r="DL38" s="674">
        <v>1767286</v>
      </c>
      <c r="DM38" s="656"/>
      <c r="DN38" s="656"/>
      <c r="DO38" s="656"/>
      <c r="DP38" s="656"/>
      <c r="DQ38" s="656"/>
      <c r="DR38" s="656"/>
      <c r="DS38" s="656"/>
      <c r="DT38" s="656"/>
      <c r="DU38" s="656"/>
      <c r="DV38" s="657"/>
      <c r="DW38" s="659">
        <v>8.1999999999999993</v>
      </c>
      <c r="DX38" s="703"/>
      <c r="DY38" s="703"/>
      <c r="DZ38" s="703"/>
      <c r="EA38" s="703"/>
      <c r="EB38" s="703"/>
      <c r="EC38" s="704"/>
    </row>
    <row r="39" spans="2:133" ht="11.25" customHeight="1" x14ac:dyDescent="0.2">
      <c r="B39" s="652" t="s">
        <v>333</v>
      </c>
      <c r="C39" s="653"/>
      <c r="D39" s="653"/>
      <c r="E39" s="653"/>
      <c r="F39" s="653"/>
      <c r="G39" s="653"/>
      <c r="H39" s="653"/>
      <c r="I39" s="653"/>
      <c r="J39" s="653"/>
      <c r="K39" s="653"/>
      <c r="L39" s="653"/>
      <c r="M39" s="653"/>
      <c r="N39" s="653"/>
      <c r="O39" s="653"/>
      <c r="P39" s="653"/>
      <c r="Q39" s="654"/>
      <c r="R39" s="655">
        <v>253971</v>
      </c>
      <c r="S39" s="656"/>
      <c r="T39" s="656"/>
      <c r="U39" s="656"/>
      <c r="V39" s="656"/>
      <c r="W39" s="656"/>
      <c r="X39" s="656"/>
      <c r="Y39" s="657"/>
      <c r="Z39" s="651">
        <v>0.7</v>
      </c>
      <c r="AA39" s="651"/>
      <c r="AB39" s="651"/>
      <c r="AC39" s="651"/>
      <c r="AD39" s="658">
        <v>9463</v>
      </c>
      <c r="AE39" s="658"/>
      <c r="AF39" s="658"/>
      <c r="AG39" s="658"/>
      <c r="AH39" s="658"/>
      <c r="AI39" s="658"/>
      <c r="AJ39" s="658"/>
      <c r="AK39" s="658"/>
      <c r="AL39" s="659">
        <v>0</v>
      </c>
      <c r="AM39" s="660"/>
      <c r="AN39" s="660"/>
      <c r="AO39" s="661"/>
      <c r="AQ39" s="743" t="s">
        <v>334</v>
      </c>
      <c r="AR39" s="744"/>
      <c r="AS39" s="744"/>
      <c r="AT39" s="744"/>
      <c r="AU39" s="744"/>
      <c r="AV39" s="744"/>
      <c r="AW39" s="744"/>
      <c r="AX39" s="744"/>
      <c r="AY39" s="745"/>
      <c r="AZ39" s="655">
        <v>62640</v>
      </c>
      <c r="BA39" s="656"/>
      <c r="BB39" s="656"/>
      <c r="BC39" s="656"/>
      <c r="BD39" s="708"/>
      <c r="BE39" s="708"/>
      <c r="BF39" s="728"/>
      <c r="BG39" s="680" t="s">
        <v>335</v>
      </c>
      <c r="BH39" s="681"/>
      <c r="BI39" s="681"/>
      <c r="BJ39" s="681"/>
      <c r="BK39" s="681"/>
      <c r="BL39" s="681"/>
      <c r="BM39" s="681"/>
      <c r="BN39" s="681"/>
      <c r="BO39" s="681"/>
      <c r="BP39" s="681"/>
      <c r="BQ39" s="681"/>
      <c r="BR39" s="681"/>
      <c r="BS39" s="681"/>
      <c r="BT39" s="681"/>
      <c r="BU39" s="682"/>
      <c r="BV39" s="655">
        <v>15076</v>
      </c>
      <c r="BW39" s="656"/>
      <c r="BX39" s="656"/>
      <c r="BY39" s="656"/>
      <c r="BZ39" s="656"/>
      <c r="CA39" s="656"/>
      <c r="CB39" s="675"/>
      <c r="CD39" s="680" t="s">
        <v>336</v>
      </c>
      <c r="CE39" s="681"/>
      <c r="CF39" s="681"/>
      <c r="CG39" s="681"/>
      <c r="CH39" s="681"/>
      <c r="CI39" s="681"/>
      <c r="CJ39" s="681"/>
      <c r="CK39" s="681"/>
      <c r="CL39" s="681"/>
      <c r="CM39" s="681"/>
      <c r="CN39" s="681"/>
      <c r="CO39" s="681"/>
      <c r="CP39" s="681"/>
      <c r="CQ39" s="682"/>
      <c r="CR39" s="655">
        <v>1813472</v>
      </c>
      <c r="CS39" s="708"/>
      <c r="CT39" s="708"/>
      <c r="CU39" s="708"/>
      <c r="CV39" s="708"/>
      <c r="CW39" s="708"/>
      <c r="CX39" s="708"/>
      <c r="CY39" s="709"/>
      <c r="CZ39" s="659">
        <v>5.3</v>
      </c>
      <c r="DA39" s="703"/>
      <c r="DB39" s="703"/>
      <c r="DC39" s="710"/>
      <c r="DD39" s="674">
        <v>1746084</v>
      </c>
      <c r="DE39" s="708"/>
      <c r="DF39" s="708"/>
      <c r="DG39" s="708"/>
      <c r="DH39" s="708"/>
      <c r="DI39" s="708"/>
      <c r="DJ39" s="708"/>
      <c r="DK39" s="709"/>
      <c r="DL39" s="674" t="s">
        <v>128</v>
      </c>
      <c r="DM39" s="708"/>
      <c r="DN39" s="708"/>
      <c r="DO39" s="708"/>
      <c r="DP39" s="708"/>
      <c r="DQ39" s="708"/>
      <c r="DR39" s="708"/>
      <c r="DS39" s="708"/>
      <c r="DT39" s="708"/>
      <c r="DU39" s="708"/>
      <c r="DV39" s="709"/>
      <c r="DW39" s="659" t="s">
        <v>128</v>
      </c>
      <c r="DX39" s="703"/>
      <c r="DY39" s="703"/>
      <c r="DZ39" s="703"/>
      <c r="EA39" s="703"/>
      <c r="EB39" s="703"/>
      <c r="EC39" s="704"/>
    </row>
    <row r="40" spans="2:133" ht="11.25" customHeight="1" x14ac:dyDescent="0.2">
      <c r="B40" s="652" t="s">
        <v>337</v>
      </c>
      <c r="C40" s="653"/>
      <c r="D40" s="653"/>
      <c r="E40" s="653"/>
      <c r="F40" s="653"/>
      <c r="G40" s="653"/>
      <c r="H40" s="653"/>
      <c r="I40" s="653"/>
      <c r="J40" s="653"/>
      <c r="K40" s="653"/>
      <c r="L40" s="653"/>
      <c r="M40" s="653"/>
      <c r="N40" s="653"/>
      <c r="O40" s="653"/>
      <c r="P40" s="653"/>
      <c r="Q40" s="654"/>
      <c r="R40" s="655">
        <v>2506014</v>
      </c>
      <c r="S40" s="656"/>
      <c r="T40" s="656"/>
      <c r="U40" s="656"/>
      <c r="V40" s="656"/>
      <c r="W40" s="656"/>
      <c r="X40" s="656"/>
      <c r="Y40" s="657"/>
      <c r="Z40" s="651">
        <v>6.7</v>
      </c>
      <c r="AA40" s="651"/>
      <c r="AB40" s="651"/>
      <c r="AC40" s="651"/>
      <c r="AD40" s="658" t="s">
        <v>128</v>
      </c>
      <c r="AE40" s="658"/>
      <c r="AF40" s="658"/>
      <c r="AG40" s="658"/>
      <c r="AH40" s="658"/>
      <c r="AI40" s="658"/>
      <c r="AJ40" s="658"/>
      <c r="AK40" s="658"/>
      <c r="AL40" s="659" t="s">
        <v>128</v>
      </c>
      <c r="AM40" s="660"/>
      <c r="AN40" s="660"/>
      <c r="AO40" s="661"/>
      <c r="AQ40" s="743" t="s">
        <v>338</v>
      </c>
      <c r="AR40" s="744"/>
      <c r="AS40" s="744"/>
      <c r="AT40" s="744"/>
      <c r="AU40" s="744"/>
      <c r="AV40" s="744"/>
      <c r="AW40" s="744"/>
      <c r="AX40" s="744"/>
      <c r="AY40" s="745"/>
      <c r="AZ40" s="655">
        <v>16401</v>
      </c>
      <c r="BA40" s="656"/>
      <c r="BB40" s="656"/>
      <c r="BC40" s="656"/>
      <c r="BD40" s="708"/>
      <c r="BE40" s="708"/>
      <c r="BF40" s="728"/>
      <c r="BG40" s="752" t="s">
        <v>339</v>
      </c>
      <c r="BH40" s="753"/>
      <c r="BI40" s="753"/>
      <c r="BJ40" s="753"/>
      <c r="BK40" s="753"/>
      <c r="BL40" s="363"/>
      <c r="BM40" s="681" t="s">
        <v>340</v>
      </c>
      <c r="BN40" s="681"/>
      <c r="BO40" s="681"/>
      <c r="BP40" s="681"/>
      <c r="BQ40" s="681"/>
      <c r="BR40" s="681"/>
      <c r="BS40" s="681"/>
      <c r="BT40" s="681"/>
      <c r="BU40" s="682"/>
      <c r="BV40" s="655">
        <v>102</v>
      </c>
      <c r="BW40" s="656"/>
      <c r="BX40" s="656"/>
      <c r="BY40" s="656"/>
      <c r="BZ40" s="656"/>
      <c r="CA40" s="656"/>
      <c r="CB40" s="675"/>
      <c r="CD40" s="680" t="s">
        <v>341</v>
      </c>
      <c r="CE40" s="681"/>
      <c r="CF40" s="681"/>
      <c r="CG40" s="681"/>
      <c r="CH40" s="681"/>
      <c r="CI40" s="681"/>
      <c r="CJ40" s="681"/>
      <c r="CK40" s="681"/>
      <c r="CL40" s="681"/>
      <c r="CM40" s="681"/>
      <c r="CN40" s="681"/>
      <c r="CO40" s="681"/>
      <c r="CP40" s="681"/>
      <c r="CQ40" s="682"/>
      <c r="CR40" s="655">
        <v>142611</v>
      </c>
      <c r="CS40" s="656"/>
      <c r="CT40" s="656"/>
      <c r="CU40" s="656"/>
      <c r="CV40" s="656"/>
      <c r="CW40" s="656"/>
      <c r="CX40" s="656"/>
      <c r="CY40" s="657"/>
      <c r="CZ40" s="659">
        <v>0.4</v>
      </c>
      <c r="DA40" s="703"/>
      <c r="DB40" s="703"/>
      <c r="DC40" s="710"/>
      <c r="DD40" s="674">
        <v>153</v>
      </c>
      <c r="DE40" s="656"/>
      <c r="DF40" s="656"/>
      <c r="DG40" s="656"/>
      <c r="DH40" s="656"/>
      <c r="DI40" s="656"/>
      <c r="DJ40" s="656"/>
      <c r="DK40" s="657"/>
      <c r="DL40" s="674">
        <v>75</v>
      </c>
      <c r="DM40" s="656"/>
      <c r="DN40" s="656"/>
      <c r="DO40" s="656"/>
      <c r="DP40" s="656"/>
      <c r="DQ40" s="656"/>
      <c r="DR40" s="656"/>
      <c r="DS40" s="656"/>
      <c r="DT40" s="656"/>
      <c r="DU40" s="656"/>
      <c r="DV40" s="657"/>
      <c r="DW40" s="659">
        <v>0</v>
      </c>
      <c r="DX40" s="703"/>
      <c r="DY40" s="703"/>
      <c r="DZ40" s="703"/>
      <c r="EA40" s="703"/>
      <c r="EB40" s="703"/>
      <c r="EC40" s="704"/>
    </row>
    <row r="41" spans="2:133" ht="11.25" customHeight="1" x14ac:dyDescent="0.2">
      <c r="B41" s="652" t="s">
        <v>342</v>
      </c>
      <c r="C41" s="653"/>
      <c r="D41" s="653"/>
      <c r="E41" s="653"/>
      <c r="F41" s="653"/>
      <c r="G41" s="653"/>
      <c r="H41" s="653"/>
      <c r="I41" s="653"/>
      <c r="J41" s="653"/>
      <c r="K41" s="653"/>
      <c r="L41" s="653"/>
      <c r="M41" s="653"/>
      <c r="N41" s="653"/>
      <c r="O41" s="653"/>
      <c r="P41" s="653"/>
      <c r="Q41" s="654"/>
      <c r="R41" s="655" t="s">
        <v>128</v>
      </c>
      <c r="S41" s="656"/>
      <c r="T41" s="656"/>
      <c r="U41" s="656"/>
      <c r="V41" s="656"/>
      <c r="W41" s="656"/>
      <c r="X41" s="656"/>
      <c r="Y41" s="657"/>
      <c r="Z41" s="651" t="s">
        <v>128</v>
      </c>
      <c r="AA41" s="651"/>
      <c r="AB41" s="651"/>
      <c r="AC41" s="651"/>
      <c r="AD41" s="658" t="s">
        <v>128</v>
      </c>
      <c r="AE41" s="658"/>
      <c r="AF41" s="658"/>
      <c r="AG41" s="658"/>
      <c r="AH41" s="658"/>
      <c r="AI41" s="658"/>
      <c r="AJ41" s="658"/>
      <c r="AK41" s="658"/>
      <c r="AL41" s="659" t="s">
        <v>128</v>
      </c>
      <c r="AM41" s="660"/>
      <c r="AN41" s="660"/>
      <c r="AO41" s="661"/>
      <c r="AQ41" s="743" t="s">
        <v>343</v>
      </c>
      <c r="AR41" s="744"/>
      <c r="AS41" s="744"/>
      <c r="AT41" s="744"/>
      <c r="AU41" s="744"/>
      <c r="AV41" s="744"/>
      <c r="AW41" s="744"/>
      <c r="AX41" s="744"/>
      <c r="AY41" s="745"/>
      <c r="AZ41" s="655">
        <v>541837</v>
      </c>
      <c r="BA41" s="656"/>
      <c r="BB41" s="656"/>
      <c r="BC41" s="656"/>
      <c r="BD41" s="708"/>
      <c r="BE41" s="708"/>
      <c r="BF41" s="728"/>
      <c r="BG41" s="752"/>
      <c r="BH41" s="753"/>
      <c r="BI41" s="753"/>
      <c r="BJ41" s="753"/>
      <c r="BK41" s="753"/>
      <c r="BL41" s="363"/>
      <c r="BM41" s="681" t="s">
        <v>344</v>
      </c>
      <c r="BN41" s="681"/>
      <c r="BO41" s="681"/>
      <c r="BP41" s="681"/>
      <c r="BQ41" s="681"/>
      <c r="BR41" s="681"/>
      <c r="BS41" s="681"/>
      <c r="BT41" s="681"/>
      <c r="BU41" s="682"/>
      <c r="BV41" s="655" t="s">
        <v>128</v>
      </c>
      <c r="BW41" s="656"/>
      <c r="BX41" s="656"/>
      <c r="BY41" s="656"/>
      <c r="BZ41" s="656"/>
      <c r="CA41" s="656"/>
      <c r="CB41" s="675"/>
      <c r="CD41" s="680" t="s">
        <v>345</v>
      </c>
      <c r="CE41" s="681"/>
      <c r="CF41" s="681"/>
      <c r="CG41" s="681"/>
      <c r="CH41" s="681"/>
      <c r="CI41" s="681"/>
      <c r="CJ41" s="681"/>
      <c r="CK41" s="681"/>
      <c r="CL41" s="681"/>
      <c r="CM41" s="681"/>
      <c r="CN41" s="681"/>
      <c r="CO41" s="681"/>
      <c r="CP41" s="681"/>
      <c r="CQ41" s="682"/>
      <c r="CR41" s="655" t="s">
        <v>128</v>
      </c>
      <c r="CS41" s="708"/>
      <c r="CT41" s="708"/>
      <c r="CU41" s="708"/>
      <c r="CV41" s="708"/>
      <c r="CW41" s="708"/>
      <c r="CX41" s="708"/>
      <c r="CY41" s="709"/>
      <c r="CZ41" s="659" t="s">
        <v>128</v>
      </c>
      <c r="DA41" s="703"/>
      <c r="DB41" s="703"/>
      <c r="DC41" s="710"/>
      <c r="DD41" s="674" t="s">
        <v>128</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346</v>
      </c>
      <c r="C42" s="653"/>
      <c r="D42" s="653"/>
      <c r="E42" s="653"/>
      <c r="F42" s="653"/>
      <c r="G42" s="653"/>
      <c r="H42" s="653"/>
      <c r="I42" s="653"/>
      <c r="J42" s="653"/>
      <c r="K42" s="653"/>
      <c r="L42" s="653"/>
      <c r="M42" s="653"/>
      <c r="N42" s="653"/>
      <c r="O42" s="653"/>
      <c r="P42" s="653"/>
      <c r="Q42" s="654"/>
      <c r="R42" s="655" t="s">
        <v>128</v>
      </c>
      <c r="S42" s="656"/>
      <c r="T42" s="656"/>
      <c r="U42" s="656"/>
      <c r="V42" s="656"/>
      <c r="W42" s="656"/>
      <c r="X42" s="656"/>
      <c r="Y42" s="657"/>
      <c r="Z42" s="651" t="s">
        <v>128</v>
      </c>
      <c r="AA42" s="651"/>
      <c r="AB42" s="651"/>
      <c r="AC42" s="651"/>
      <c r="AD42" s="658" t="s">
        <v>128</v>
      </c>
      <c r="AE42" s="658"/>
      <c r="AF42" s="658"/>
      <c r="AG42" s="658"/>
      <c r="AH42" s="658"/>
      <c r="AI42" s="658"/>
      <c r="AJ42" s="658"/>
      <c r="AK42" s="658"/>
      <c r="AL42" s="659" t="s">
        <v>128</v>
      </c>
      <c r="AM42" s="660"/>
      <c r="AN42" s="660"/>
      <c r="AO42" s="661"/>
      <c r="AQ42" s="759" t="s">
        <v>347</v>
      </c>
      <c r="AR42" s="760"/>
      <c r="AS42" s="760"/>
      <c r="AT42" s="760"/>
      <c r="AU42" s="760"/>
      <c r="AV42" s="760"/>
      <c r="AW42" s="760"/>
      <c r="AX42" s="760"/>
      <c r="AY42" s="761"/>
      <c r="AZ42" s="756">
        <v>1743539</v>
      </c>
      <c r="BA42" s="757"/>
      <c r="BB42" s="757"/>
      <c r="BC42" s="757"/>
      <c r="BD42" s="730"/>
      <c r="BE42" s="730"/>
      <c r="BF42" s="732"/>
      <c r="BG42" s="754"/>
      <c r="BH42" s="755"/>
      <c r="BI42" s="755"/>
      <c r="BJ42" s="755"/>
      <c r="BK42" s="755"/>
      <c r="BL42" s="364"/>
      <c r="BM42" s="688" t="s">
        <v>348</v>
      </c>
      <c r="BN42" s="688"/>
      <c r="BO42" s="688"/>
      <c r="BP42" s="688"/>
      <c r="BQ42" s="688"/>
      <c r="BR42" s="688"/>
      <c r="BS42" s="688"/>
      <c r="BT42" s="688"/>
      <c r="BU42" s="689"/>
      <c r="BV42" s="756">
        <v>324</v>
      </c>
      <c r="BW42" s="757"/>
      <c r="BX42" s="757"/>
      <c r="BY42" s="757"/>
      <c r="BZ42" s="757"/>
      <c r="CA42" s="757"/>
      <c r="CB42" s="758"/>
      <c r="CD42" s="652" t="s">
        <v>349</v>
      </c>
      <c r="CE42" s="653"/>
      <c r="CF42" s="653"/>
      <c r="CG42" s="653"/>
      <c r="CH42" s="653"/>
      <c r="CI42" s="653"/>
      <c r="CJ42" s="653"/>
      <c r="CK42" s="653"/>
      <c r="CL42" s="653"/>
      <c r="CM42" s="653"/>
      <c r="CN42" s="653"/>
      <c r="CO42" s="653"/>
      <c r="CP42" s="653"/>
      <c r="CQ42" s="654"/>
      <c r="CR42" s="655">
        <v>2119130</v>
      </c>
      <c r="CS42" s="708"/>
      <c r="CT42" s="708"/>
      <c r="CU42" s="708"/>
      <c r="CV42" s="708"/>
      <c r="CW42" s="708"/>
      <c r="CX42" s="708"/>
      <c r="CY42" s="709"/>
      <c r="CZ42" s="659">
        <v>6.2</v>
      </c>
      <c r="DA42" s="703"/>
      <c r="DB42" s="703"/>
      <c r="DC42" s="710"/>
      <c r="DD42" s="674">
        <v>601188</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350</v>
      </c>
      <c r="C43" s="653"/>
      <c r="D43" s="653"/>
      <c r="E43" s="653"/>
      <c r="F43" s="653"/>
      <c r="G43" s="653"/>
      <c r="H43" s="653"/>
      <c r="I43" s="653"/>
      <c r="J43" s="653"/>
      <c r="K43" s="653"/>
      <c r="L43" s="653"/>
      <c r="M43" s="653"/>
      <c r="N43" s="653"/>
      <c r="O43" s="653"/>
      <c r="P43" s="653"/>
      <c r="Q43" s="654"/>
      <c r="R43" s="655">
        <v>1186614</v>
      </c>
      <c r="S43" s="656"/>
      <c r="T43" s="656"/>
      <c r="U43" s="656"/>
      <c r="V43" s="656"/>
      <c r="W43" s="656"/>
      <c r="X43" s="656"/>
      <c r="Y43" s="657"/>
      <c r="Z43" s="651">
        <v>3.2</v>
      </c>
      <c r="AA43" s="651"/>
      <c r="AB43" s="651"/>
      <c r="AC43" s="651"/>
      <c r="AD43" s="658" t="s">
        <v>128</v>
      </c>
      <c r="AE43" s="658"/>
      <c r="AF43" s="658"/>
      <c r="AG43" s="658"/>
      <c r="AH43" s="658"/>
      <c r="AI43" s="658"/>
      <c r="AJ43" s="658"/>
      <c r="AK43" s="658"/>
      <c r="AL43" s="659" t="s">
        <v>128</v>
      </c>
      <c r="AM43" s="660"/>
      <c r="AN43" s="660"/>
      <c r="AO43" s="661"/>
      <c r="BV43" s="219"/>
      <c r="BW43" s="219"/>
      <c r="BX43" s="219"/>
      <c r="BY43" s="219"/>
      <c r="BZ43" s="219"/>
      <c r="CA43" s="219"/>
      <c r="CB43" s="219"/>
      <c r="CD43" s="652" t="s">
        <v>351</v>
      </c>
      <c r="CE43" s="653"/>
      <c r="CF43" s="653"/>
      <c r="CG43" s="653"/>
      <c r="CH43" s="653"/>
      <c r="CI43" s="653"/>
      <c r="CJ43" s="653"/>
      <c r="CK43" s="653"/>
      <c r="CL43" s="653"/>
      <c r="CM43" s="653"/>
      <c r="CN43" s="653"/>
      <c r="CO43" s="653"/>
      <c r="CP43" s="653"/>
      <c r="CQ43" s="654"/>
      <c r="CR43" s="655">
        <v>70113</v>
      </c>
      <c r="CS43" s="708"/>
      <c r="CT43" s="708"/>
      <c r="CU43" s="708"/>
      <c r="CV43" s="708"/>
      <c r="CW43" s="708"/>
      <c r="CX43" s="708"/>
      <c r="CY43" s="709"/>
      <c r="CZ43" s="659">
        <v>0.2</v>
      </c>
      <c r="DA43" s="703"/>
      <c r="DB43" s="703"/>
      <c r="DC43" s="710"/>
      <c r="DD43" s="674">
        <v>69414</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352</v>
      </c>
      <c r="C44" s="706"/>
      <c r="D44" s="706"/>
      <c r="E44" s="706"/>
      <c r="F44" s="706"/>
      <c r="G44" s="706"/>
      <c r="H44" s="706"/>
      <c r="I44" s="706"/>
      <c r="J44" s="706"/>
      <c r="K44" s="706"/>
      <c r="L44" s="706"/>
      <c r="M44" s="706"/>
      <c r="N44" s="706"/>
      <c r="O44" s="706"/>
      <c r="P44" s="706"/>
      <c r="Q44" s="707"/>
      <c r="R44" s="756">
        <v>37333449</v>
      </c>
      <c r="S44" s="757"/>
      <c r="T44" s="757"/>
      <c r="U44" s="757"/>
      <c r="V44" s="757"/>
      <c r="W44" s="757"/>
      <c r="X44" s="757"/>
      <c r="Y44" s="762"/>
      <c r="Z44" s="763">
        <v>100</v>
      </c>
      <c r="AA44" s="763"/>
      <c r="AB44" s="763"/>
      <c r="AC44" s="763"/>
      <c r="AD44" s="764">
        <v>20236164</v>
      </c>
      <c r="AE44" s="764"/>
      <c r="AF44" s="764"/>
      <c r="AG44" s="764"/>
      <c r="AH44" s="764"/>
      <c r="AI44" s="764"/>
      <c r="AJ44" s="764"/>
      <c r="AK44" s="764"/>
      <c r="AL44" s="765">
        <v>100</v>
      </c>
      <c r="AM44" s="731"/>
      <c r="AN44" s="731"/>
      <c r="AO44" s="766"/>
      <c r="CD44" s="767" t="s">
        <v>299</v>
      </c>
      <c r="CE44" s="768"/>
      <c r="CF44" s="652" t="s">
        <v>353</v>
      </c>
      <c r="CG44" s="653"/>
      <c r="CH44" s="653"/>
      <c r="CI44" s="653"/>
      <c r="CJ44" s="653"/>
      <c r="CK44" s="653"/>
      <c r="CL44" s="653"/>
      <c r="CM44" s="653"/>
      <c r="CN44" s="653"/>
      <c r="CO44" s="653"/>
      <c r="CP44" s="653"/>
      <c r="CQ44" s="654"/>
      <c r="CR44" s="655">
        <v>2105952</v>
      </c>
      <c r="CS44" s="656"/>
      <c r="CT44" s="656"/>
      <c r="CU44" s="656"/>
      <c r="CV44" s="656"/>
      <c r="CW44" s="656"/>
      <c r="CX44" s="656"/>
      <c r="CY44" s="657"/>
      <c r="CZ44" s="659">
        <v>6.1</v>
      </c>
      <c r="DA44" s="660"/>
      <c r="DB44" s="660"/>
      <c r="DC44" s="683"/>
      <c r="DD44" s="674">
        <v>601188</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354</v>
      </c>
      <c r="CG45" s="653"/>
      <c r="CH45" s="653"/>
      <c r="CI45" s="653"/>
      <c r="CJ45" s="653"/>
      <c r="CK45" s="653"/>
      <c r="CL45" s="653"/>
      <c r="CM45" s="653"/>
      <c r="CN45" s="653"/>
      <c r="CO45" s="653"/>
      <c r="CP45" s="653"/>
      <c r="CQ45" s="654"/>
      <c r="CR45" s="655">
        <v>487854</v>
      </c>
      <c r="CS45" s="708"/>
      <c r="CT45" s="708"/>
      <c r="CU45" s="708"/>
      <c r="CV45" s="708"/>
      <c r="CW45" s="708"/>
      <c r="CX45" s="708"/>
      <c r="CY45" s="709"/>
      <c r="CZ45" s="659">
        <v>1.4</v>
      </c>
      <c r="DA45" s="703"/>
      <c r="DB45" s="703"/>
      <c r="DC45" s="710"/>
      <c r="DD45" s="674">
        <v>31876</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356</v>
      </c>
      <c r="CG46" s="653"/>
      <c r="CH46" s="653"/>
      <c r="CI46" s="653"/>
      <c r="CJ46" s="653"/>
      <c r="CK46" s="653"/>
      <c r="CL46" s="653"/>
      <c r="CM46" s="653"/>
      <c r="CN46" s="653"/>
      <c r="CO46" s="653"/>
      <c r="CP46" s="653"/>
      <c r="CQ46" s="654"/>
      <c r="CR46" s="655">
        <v>1487559</v>
      </c>
      <c r="CS46" s="656"/>
      <c r="CT46" s="656"/>
      <c r="CU46" s="656"/>
      <c r="CV46" s="656"/>
      <c r="CW46" s="656"/>
      <c r="CX46" s="656"/>
      <c r="CY46" s="657"/>
      <c r="CZ46" s="659">
        <v>4.3</v>
      </c>
      <c r="DA46" s="660"/>
      <c r="DB46" s="660"/>
      <c r="DC46" s="683"/>
      <c r="DD46" s="674">
        <v>561032</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357</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358</v>
      </c>
      <c r="CG47" s="653"/>
      <c r="CH47" s="653"/>
      <c r="CI47" s="653"/>
      <c r="CJ47" s="653"/>
      <c r="CK47" s="653"/>
      <c r="CL47" s="653"/>
      <c r="CM47" s="653"/>
      <c r="CN47" s="653"/>
      <c r="CO47" s="653"/>
      <c r="CP47" s="653"/>
      <c r="CQ47" s="654"/>
      <c r="CR47" s="655">
        <v>13178</v>
      </c>
      <c r="CS47" s="708"/>
      <c r="CT47" s="708"/>
      <c r="CU47" s="708"/>
      <c r="CV47" s="708"/>
      <c r="CW47" s="708"/>
      <c r="CX47" s="708"/>
      <c r="CY47" s="709"/>
      <c r="CZ47" s="659">
        <v>0</v>
      </c>
      <c r="DA47" s="703"/>
      <c r="DB47" s="703"/>
      <c r="DC47" s="710"/>
      <c r="DD47" s="674" t="s">
        <v>128</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359</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360</v>
      </c>
      <c r="CG48" s="653"/>
      <c r="CH48" s="653"/>
      <c r="CI48" s="653"/>
      <c r="CJ48" s="653"/>
      <c r="CK48" s="653"/>
      <c r="CL48" s="653"/>
      <c r="CM48" s="653"/>
      <c r="CN48" s="653"/>
      <c r="CO48" s="653"/>
      <c r="CP48" s="653"/>
      <c r="CQ48" s="654"/>
      <c r="CR48" s="655" t="s">
        <v>128</v>
      </c>
      <c r="CS48" s="656"/>
      <c r="CT48" s="656"/>
      <c r="CU48" s="656"/>
      <c r="CV48" s="656"/>
      <c r="CW48" s="656"/>
      <c r="CX48" s="656"/>
      <c r="CY48" s="657"/>
      <c r="CZ48" s="659" t="s">
        <v>128</v>
      </c>
      <c r="DA48" s="660"/>
      <c r="DB48" s="660"/>
      <c r="DC48" s="683"/>
      <c r="DD48" s="674" t="s">
        <v>128</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361</v>
      </c>
      <c r="CE49" s="706"/>
      <c r="CF49" s="706"/>
      <c r="CG49" s="706"/>
      <c r="CH49" s="706"/>
      <c r="CI49" s="706"/>
      <c r="CJ49" s="706"/>
      <c r="CK49" s="706"/>
      <c r="CL49" s="706"/>
      <c r="CM49" s="706"/>
      <c r="CN49" s="706"/>
      <c r="CO49" s="706"/>
      <c r="CP49" s="706"/>
      <c r="CQ49" s="707"/>
      <c r="CR49" s="756">
        <v>34362222</v>
      </c>
      <c r="CS49" s="730"/>
      <c r="CT49" s="730"/>
      <c r="CU49" s="730"/>
      <c r="CV49" s="730"/>
      <c r="CW49" s="730"/>
      <c r="CX49" s="730"/>
      <c r="CY49" s="775"/>
      <c r="CZ49" s="765">
        <v>100</v>
      </c>
      <c r="DA49" s="776"/>
      <c r="DB49" s="776"/>
      <c r="DC49" s="777"/>
      <c r="DD49" s="778">
        <v>24415724</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7xIr9wHjyx26PUUfJPbNgLf0Z/SQbyPwk1I9pkVWoX6JXfuDnFGNHrr7shsHUrDB3/n11Hw8f8Evrg93uTNuA==" saltValue="whjYoM76YtuNcTTnJA/q+w=="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384</v>
      </c>
      <c r="C7" s="814"/>
      <c r="D7" s="814"/>
      <c r="E7" s="814"/>
      <c r="F7" s="814"/>
      <c r="G7" s="814"/>
      <c r="H7" s="814"/>
      <c r="I7" s="814"/>
      <c r="J7" s="814"/>
      <c r="K7" s="814"/>
      <c r="L7" s="814"/>
      <c r="M7" s="814"/>
      <c r="N7" s="814"/>
      <c r="O7" s="814"/>
      <c r="P7" s="815"/>
      <c r="Q7" s="816">
        <v>37333</v>
      </c>
      <c r="R7" s="817"/>
      <c r="S7" s="817"/>
      <c r="T7" s="817"/>
      <c r="U7" s="817"/>
      <c r="V7" s="817">
        <v>34362</v>
      </c>
      <c r="W7" s="817"/>
      <c r="X7" s="817"/>
      <c r="Y7" s="817"/>
      <c r="Z7" s="817"/>
      <c r="AA7" s="817">
        <v>2971</v>
      </c>
      <c r="AB7" s="817"/>
      <c r="AC7" s="817"/>
      <c r="AD7" s="817"/>
      <c r="AE7" s="818"/>
      <c r="AF7" s="819">
        <v>2383</v>
      </c>
      <c r="AG7" s="820"/>
      <c r="AH7" s="820"/>
      <c r="AI7" s="820"/>
      <c r="AJ7" s="821"/>
      <c r="AK7" s="822">
        <v>264</v>
      </c>
      <c r="AL7" s="823"/>
      <c r="AM7" s="823"/>
      <c r="AN7" s="823"/>
      <c r="AO7" s="823"/>
      <c r="AP7" s="823">
        <v>27583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615</v>
      </c>
      <c r="BT7" s="811"/>
      <c r="BU7" s="811"/>
      <c r="BV7" s="811"/>
      <c r="BW7" s="811"/>
      <c r="BX7" s="811"/>
      <c r="BY7" s="811"/>
      <c r="BZ7" s="811"/>
      <c r="CA7" s="811"/>
      <c r="CB7" s="811"/>
      <c r="CC7" s="811"/>
      <c r="CD7" s="811"/>
      <c r="CE7" s="811"/>
      <c r="CF7" s="811"/>
      <c r="CG7" s="826"/>
      <c r="CH7" s="807">
        <v>15</v>
      </c>
      <c r="CI7" s="808"/>
      <c r="CJ7" s="808"/>
      <c r="CK7" s="808"/>
      <c r="CL7" s="809"/>
      <c r="CM7" s="807">
        <v>420</v>
      </c>
      <c r="CN7" s="808"/>
      <c r="CO7" s="808"/>
      <c r="CP7" s="808"/>
      <c r="CQ7" s="809"/>
      <c r="CR7" s="807">
        <v>80</v>
      </c>
      <c r="CS7" s="808"/>
      <c r="CT7" s="808"/>
      <c r="CU7" s="808"/>
      <c r="CV7" s="809"/>
      <c r="CW7" s="807" t="s">
        <v>619</v>
      </c>
      <c r="CX7" s="808"/>
      <c r="CY7" s="808"/>
      <c r="CZ7" s="808"/>
      <c r="DA7" s="809"/>
      <c r="DB7" s="807" t="s">
        <v>619</v>
      </c>
      <c r="DC7" s="808"/>
      <c r="DD7" s="808"/>
      <c r="DE7" s="808"/>
      <c r="DF7" s="809"/>
      <c r="DG7" s="807" t="s">
        <v>619</v>
      </c>
      <c r="DH7" s="808"/>
      <c r="DI7" s="808"/>
      <c r="DJ7" s="808"/>
      <c r="DK7" s="809"/>
      <c r="DL7" s="807" t="s">
        <v>619</v>
      </c>
      <c r="DM7" s="808"/>
      <c r="DN7" s="808"/>
      <c r="DO7" s="808"/>
      <c r="DP7" s="809"/>
      <c r="DQ7" s="807" t="s">
        <v>619</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616</v>
      </c>
      <c r="BT8" s="838"/>
      <c r="BU8" s="838"/>
      <c r="BV8" s="838"/>
      <c r="BW8" s="838"/>
      <c r="BX8" s="838"/>
      <c r="BY8" s="838"/>
      <c r="BZ8" s="838"/>
      <c r="CA8" s="838"/>
      <c r="CB8" s="838"/>
      <c r="CC8" s="838"/>
      <c r="CD8" s="838"/>
      <c r="CE8" s="838"/>
      <c r="CF8" s="838"/>
      <c r="CG8" s="839"/>
      <c r="CH8" s="840">
        <v>-1</v>
      </c>
      <c r="CI8" s="841"/>
      <c r="CJ8" s="841"/>
      <c r="CK8" s="841"/>
      <c r="CL8" s="842"/>
      <c r="CM8" s="840">
        <v>60</v>
      </c>
      <c r="CN8" s="841"/>
      <c r="CO8" s="841"/>
      <c r="CP8" s="841"/>
      <c r="CQ8" s="842"/>
      <c r="CR8" s="840">
        <v>30</v>
      </c>
      <c r="CS8" s="841"/>
      <c r="CT8" s="841"/>
      <c r="CU8" s="841"/>
      <c r="CV8" s="842"/>
      <c r="CW8" s="840">
        <v>36</v>
      </c>
      <c r="CX8" s="841"/>
      <c r="CY8" s="841"/>
      <c r="CZ8" s="841"/>
      <c r="DA8" s="842"/>
      <c r="DB8" s="840" t="s">
        <v>619</v>
      </c>
      <c r="DC8" s="841"/>
      <c r="DD8" s="841"/>
      <c r="DE8" s="841"/>
      <c r="DF8" s="842"/>
      <c r="DG8" s="840" t="s">
        <v>619</v>
      </c>
      <c r="DH8" s="841"/>
      <c r="DI8" s="841"/>
      <c r="DJ8" s="841"/>
      <c r="DK8" s="842"/>
      <c r="DL8" s="840" t="s">
        <v>619</v>
      </c>
      <c r="DM8" s="841"/>
      <c r="DN8" s="841"/>
      <c r="DO8" s="841"/>
      <c r="DP8" s="842"/>
      <c r="DQ8" s="840" t="s">
        <v>619</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617</v>
      </c>
      <c r="BT9" s="838"/>
      <c r="BU9" s="838"/>
      <c r="BV9" s="838"/>
      <c r="BW9" s="838"/>
      <c r="BX9" s="838"/>
      <c r="BY9" s="838"/>
      <c r="BZ9" s="838"/>
      <c r="CA9" s="838"/>
      <c r="CB9" s="838"/>
      <c r="CC9" s="838"/>
      <c r="CD9" s="838"/>
      <c r="CE9" s="838"/>
      <c r="CF9" s="838"/>
      <c r="CG9" s="839"/>
      <c r="CH9" s="840">
        <v>-3</v>
      </c>
      <c r="CI9" s="841"/>
      <c r="CJ9" s="841"/>
      <c r="CK9" s="841"/>
      <c r="CL9" s="842"/>
      <c r="CM9" s="840">
        <v>51</v>
      </c>
      <c r="CN9" s="841"/>
      <c r="CO9" s="841"/>
      <c r="CP9" s="841"/>
      <c r="CQ9" s="842"/>
      <c r="CR9" s="840">
        <v>30</v>
      </c>
      <c r="CS9" s="841"/>
      <c r="CT9" s="841"/>
      <c r="CU9" s="841"/>
      <c r="CV9" s="842"/>
      <c r="CW9" s="840">
        <v>92</v>
      </c>
      <c r="CX9" s="841"/>
      <c r="CY9" s="841"/>
      <c r="CZ9" s="841"/>
      <c r="DA9" s="842"/>
      <c r="DB9" s="840" t="s">
        <v>619</v>
      </c>
      <c r="DC9" s="841"/>
      <c r="DD9" s="841"/>
      <c r="DE9" s="841"/>
      <c r="DF9" s="842"/>
      <c r="DG9" s="840" t="s">
        <v>619</v>
      </c>
      <c r="DH9" s="841"/>
      <c r="DI9" s="841"/>
      <c r="DJ9" s="841"/>
      <c r="DK9" s="842"/>
      <c r="DL9" s="840" t="s">
        <v>619</v>
      </c>
      <c r="DM9" s="841"/>
      <c r="DN9" s="841"/>
      <c r="DO9" s="841"/>
      <c r="DP9" s="842"/>
      <c r="DQ9" s="840" t="s">
        <v>619</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618</v>
      </c>
      <c r="BT10" s="838"/>
      <c r="BU10" s="838"/>
      <c r="BV10" s="838"/>
      <c r="BW10" s="838"/>
      <c r="BX10" s="838"/>
      <c r="BY10" s="838"/>
      <c r="BZ10" s="838"/>
      <c r="CA10" s="838"/>
      <c r="CB10" s="838"/>
      <c r="CC10" s="838"/>
      <c r="CD10" s="838"/>
      <c r="CE10" s="838"/>
      <c r="CF10" s="838"/>
      <c r="CG10" s="839"/>
      <c r="CH10" s="840" t="s">
        <v>619</v>
      </c>
      <c r="CI10" s="841"/>
      <c r="CJ10" s="841"/>
      <c r="CK10" s="841"/>
      <c r="CL10" s="842"/>
      <c r="CM10" s="840" t="s">
        <v>619</v>
      </c>
      <c r="CN10" s="841"/>
      <c r="CO10" s="841"/>
      <c r="CP10" s="841"/>
      <c r="CQ10" s="842"/>
      <c r="CR10" s="840">
        <v>30</v>
      </c>
      <c r="CS10" s="841"/>
      <c r="CT10" s="841"/>
      <c r="CU10" s="841"/>
      <c r="CV10" s="842"/>
      <c r="CW10" s="840" t="s">
        <v>619</v>
      </c>
      <c r="CX10" s="841"/>
      <c r="CY10" s="841"/>
      <c r="CZ10" s="841"/>
      <c r="DA10" s="842"/>
      <c r="DB10" s="840" t="s">
        <v>619</v>
      </c>
      <c r="DC10" s="841"/>
      <c r="DD10" s="841"/>
      <c r="DE10" s="841"/>
      <c r="DF10" s="842"/>
      <c r="DG10" s="840" t="s">
        <v>619</v>
      </c>
      <c r="DH10" s="841"/>
      <c r="DI10" s="841"/>
      <c r="DJ10" s="841"/>
      <c r="DK10" s="842"/>
      <c r="DL10" s="840" t="s">
        <v>619</v>
      </c>
      <c r="DM10" s="841"/>
      <c r="DN10" s="841"/>
      <c r="DO10" s="841"/>
      <c r="DP10" s="842"/>
      <c r="DQ10" s="840" t="s">
        <v>619</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386</v>
      </c>
      <c r="B23" s="853" t="s">
        <v>387</v>
      </c>
      <c r="C23" s="854"/>
      <c r="D23" s="854"/>
      <c r="E23" s="854"/>
      <c r="F23" s="854"/>
      <c r="G23" s="854"/>
      <c r="H23" s="854"/>
      <c r="I23" s="854"/>
      <c r="J23" s="854"/>
      <c r="K23" s="854"/>
      <c r="L23" s="854"/>
      <c r="M23" s="854"/>
      <c r="N23" s="854"/>
      <c r="O23" s="854"/>
      <c r="P23" s="855"/>
      <c r="Q23" s="856">
        <v>37333</v>
      </c>
      <c r="R23" s="857"/>
      <c r="S23" s="857"/>
      <c r="T23" s="857"/>
      <c r="U23" s="857"/>
      <c r="V23" s="857">
        <v>34362</v>
      </c>
      <c r="W23" s="857"/>
      <c r="X23" s="857"/>
      <c r="Y23" s="857"/>
      <c r="Z23" s="857"/>
      <c r="AA23" s="857">
        <v>2971</v>
      </c>
      <c r="AB23" s="857"/>
      <c r="AC23" s="857"/>
      <c r="AD23" s="857"/>
      <c r="AE23" s="858"/>
      <c r="AF23" s="859">
        <v>2383</v>
      </c>
      <c r="AG23" s="857"/>
      <c r="AH23" s="857"/>
      <c r="AI23" s="857"/>
      <c r="AJ23" s="860"/>
      <c r="AK23" s="861"/>
      <c r="AL23" s="862"/>
      <c r="AM23" s="862"/>
      <c r="AN23" s="862"/>
      <c r="AO23" s="862"/>
      <c r="AP23" s="857">
        <v>27583</v>
      </c>
      <c r="AQ23" s="857"/>
      <c r="AR23" s="857"/>
      <c r="AS23" s="857"/>
      <c r="AT23" s="857"/>
      <c r="AU23" s="873"/>
      <c r="AV23" s="873"/>
      <c r="AW23" s="873"/>
      <c r="AX23" s="873"/>
      <c r="AY23" s="874"/>
      <c r="AZ23" s="875" t="s">
        <v>388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367</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399</v>
      </c>
      <c r="C28" s="814"/>
      <c r="D28" s="814"/>
      <c r="E28" s="814"/>
      <c r="F28" s="814"/>
      <c r="G28" s="814"/>
      <c r="H28" s="814"/>
      <c r="I28" s="814"/>
      <c r="J28" s="814"/>
      <c r="K28" s="814"/>
      <c r="L28" s="814"/>
      <c r="M28" s="814"/>
      <c r="N28" s="814"/>
      <c r="O28" s="814"/>
      <c r="P28" s="815"/>
      <c r="Q28" s="886">
        <v>7405</v>
      </c>
      <c r="R28" s="887"/>
      <c r="S28" s="887"/>
      <c r="T28" s="887"/>
      <c r="U28" s="887"/>
      <c r="V28" s="887">
        <v>7149</v>
      </c>
      <c r="W28" s="887"/>
      <c r="X28" s="887"/>
      <c r="Y28" s="887"/>
      <c r="Z28" s="887"/>
      <c r="AA28" s="887">
        <v>256</v>
      </c>
      <c r="AB28" s="887"/>
      <c r="AC28" s="887"/>
      <c r="AD28" s="887"/>
      <c r="AE28" s="888"/>
      <c r="AF28" s="889">
        <v>256</v>
      </c>
      <c r="AG28" s="887"/>
      <c r="AH28" s="887"/>
      <c r="AI28" s="887"/>
      <c r="AJ28" s="890"/>
      <c r="AK28" s="891">
        <v>542</v>
      </c>
      <c r="AL28" s="892"/>
      <c r="AM28" s="892"/>
      <c r="AN28" s="892"/>
      <c r="AO28" s="892"/>
      <c r="AP28" s="892" t="s">
        <v>619</v>
      </c>
      <c r="AQ28" s="892"/>
      <c r="AR28" s="892"/>
      <c r="AS28" s="892"/>
      <c r="AT28" s="892"/>
      <c r="AU28" s="892" t="s">
        <v>619</v>
      </c>
      <c r="AV28" s="892"/>
      <c r="AW28" s="892"/>
      <c r="AX28" s="892"/>
      <c r="AY28" s="892"/>
      <c r="AZ28" s="893" t="s">
        <v>619</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400</v>
      </c>
      <c r="C29" s="845"/>
      <c r="D29" s="845"/>
      <c r="E29" s="845"/>
      <c r="F29" s="845"/>
      <c r="G29" s="845"/>
      <c r="H29" s="845"/>
      <c r="I29" s="845"/>
      <c r="J29" s="845"/>
      <c r="K29" s="845"/>
      <c r="L29" s="845"/>
      <c r="M29" s="845"/>
      <c r="N29" s="845"/>
      <c r="O29" s="845"/>
      <c r="P29" s="846"/>
      <c r="Q29" s="847">
        <v>1372</v>
      </c>
      <c r="R29" s="848"/>
      <c r="S29" s="848"/>
      <c r="T29" s="848"/>
      <c r="U29" s="848"/>
      <c r="V29" s="848">
        <v>1372</v>
      </c>
      <c r="W29" s="848"/>
      <c r="X29" s="848"/>
      <c r="Y29" s="848"/>
      <c r="Z29" s="848"/>
      <c r="AA29" s="848">
        <v>1</v>
      </c>
      <c r="AB29" s="848"/>
      <c r="AC29" s="848"/>
      <c r="AD29" s="848"/>
      <c r="AE29" s="849"/>
      <c r="AF29" s="850">
        <v>1</v>
      </c>
      <c r="AG29" s="851"/>
      <c r="AH29" s="851"/>
      <c r="AI29" s="851"/>
      <c r="AJ29" s="852"/>
      <c r="AK29" s="898">
        <v>818</v>
      </c>
      <c r="AL29" s="894"/>
      <c r="AM29" s="894"/>
      <c r="AN29" s="894"/>
      <c r="AO29" s="894"/>
      <c r="AP29" s="894" t="s">
        <v>619</v>
      </c>
      <c r="AQ29" s="894"/>
      <c r="AR29" s="894"/>
      <c r="AS29" s="894"/>
      <c r="AT29" s="894"/>
      <c r="AU29" s="894" t="s">
        <v>619</v>
      </c>
      <c r="AV29" s="894"/>
      <c r="AW29" s="894"/>
      <c r="AX29" s="894"/>
      <c r="AY29" s="894"/>
      <c r="AZ29" s="895" t="s">
        <v>619</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401</v>
      </c>
      <c r="C30" s="845"/>
      <c r="D30" s="845"/>
      <c r="E30" s="845"/>
      <c r="F30" s="845"/>
      <c r="G30" s="845"/>
      <c r="H30" s="845"/>
      <c r="I30" s="845"/>
      <c r="J30" s="845"/>
      <c r="K30" s="845"/>
      <c r="L30" s="845"/>
      <c r="M30" s="845"/>
      <c r="N30" s="845"/>
      <c r="O30" s="845"/>
      <c r="P30" s="846"/>
      <c r="Q30" s="847">
        <v>6212</v>
      </c>
      <c r="R30" s="848"/>
      <c r="S30" s="848"/>
      <c r="T30" s="848"/>
      <c r="U30" s="848"/>
      <c r="V30" s="848">
        <v>5862</v>
      </c>
      <c r="W30" s="848"/>
      <c r="X30" s="848"/>
      <c r="Y30" s="848"/>
      <c r="Z30" s="848"/>
      <c r="AA30" s="848">
        <v>351</v>
      </c>
      <c r="AB30" s="848"/>
      <c r="AC30" s="848"/>
      <c r="AD30" s="848"/>
      <c r="AE30" s="849"/>
      <c r="AF30" s="850">
        <v>351</v>
      </c>
      <c r="AG30" s="851"/>
      <c r="AH30" s="851"/>
      <c r="AI30" s="851"/>
      <c r="AJ30" s="852"/>
      <c r="AK30" s="898">
        <v>925</v>
      </c>
      <c r="AL30" s="894"/>
      <c r="AM30" s="894"/>
      <c r="AN30" s="894"/>
      <c r="AO30" s="894"/>
      <c r="AP30" s="894" t="s">
        <v>619</v>
      </c>
      <c r="AQ30" s="894"/>
      <c r="AR30" s="894"/>
      <c r="AS30" s="894"/>
      <c r="AT30" s="894"/>
      <c r="AU30" s="894" t="s">
        <v>619</v>
      </c>
      <c r="AV30" s="894"/>
      <c r="AW30" s="894"/>
      <c r="AX30" s="894"/>
      <c r="AY30" s="894"/>
      <c r="AZ30" s="895" t="s">
        <v>619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402</v>
      </c>
      <c r="C31" s="845"/>
      <c r="D31" s="845"/>
      <c r="E31" s="845"/>
      <c r="F31" s="845"/>
      <c r="G31" s="845"/>
      <c r="H31" s="845"/>
      <c r="I31" s="845"/>
      <c r="J31" s="845"/>
      <c r="K31" s="845"/>
      <c r="L31" s="845"/>
      <c r="M31" s="845"/>
      <c r="N31" s="845"/>
      <c r="O31" s="845"/>
      <c r="P31" s="846"/>
      <c r="Q31" s="847">
        <v>7</v>
      </c>
      <c r="R31" s="848"/>
      <c r="S31" s="848"/>
      <c r="T31" s="848"/>
      <c r="U31" s="848"/>
      <c r="V31" s="848">
        <v>4</v>
      </c>
      <c r="W31" s="848"/>
      <c r="X31" s="848"/>
      <c r="Y31" s="848"/>
      <c r="Z31" s="848"/>
      <c r="AA31" s="848">
        <v>3</v>
      </c>
      <c r="AB31" s="848"/>
      <c r="AC31" s="848"/>
      <c r="AD31" s="848"/>
      <c r="AE31" s="849"/>
      <c r="AF31" s="850">
        <v>3</v>
      </c>
      <c r="AG31" s="851"/>
      <c r="AH31" s="851"/>
      <c r="AI31" s="851"/>
      <c r="AJ31" s="852"/>
      <c r="AK31" s="894" t="s">
        <v>619</v>
      </c>
      <c r="AL31" s="894"/>
      <c r="AM31" s="894"/>
      <c r="AN31" s="894"/>
      <c r="AO31" s="894"/>
      <c r="AP31" s="894" t="s">
        <v>619</v>
      </c>
      <c r="AQ31" s="894"/>
      <c r="AR31" s="894"/>
      <c r="AS31" s="894"/>
      <c r="AT31" s="894"/>
      <c r="AU31" s="894" t="s">
        <v>619</v>
      </c>
      <c r="AV31" s="894"/>
      <c r="AW31" s="894"/>
      <c r="AX31" s="894"/>
      <c r="AY31" s="894"/>
      <c r="AZ31" s="895" t="s">
        <v>619</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403</v>
      </c>
      <c r="C32" s="845"/>
      <c r="D32" s="845"/>
      <c r="E32" s="845"/>
      <c r="F32" s="845"/>
      <c r="G32" s="845"/>
      <c r="H32" s="845"/>
      <c r="I32" s="845"/>
      <c r="J32" s="845"/>
      <c r="K32" s="845"/>
      <c r="L32" s="845"/>
      <c r="M32" s="845"/>
      <c r="N32" s="845"/>
      <c r="O32" s="845"/>
      <c r="P32" s="846"/>
      <c r="Q32" s="847">
        <v>2507</v>
      </c>
      <c r="R32" s="848"/>
      <c r="S32" s="848"/>
      <c r="T32" s="848"/>
      <c r="U32" s="848"/>
      <c r="V32" s="848">
        <v>589</v>
      </c>
      <c r="W32" s="848"/>
      <c r="X32" s="848"/>
      <c r="Y32" s="848"/>
      <c r="Z32" s="848"/>
      <c r="AA32" s="848">
        <v>1917</v>
      </c>
      <c r="AB32" s="848"/>
      <c r="AC32" s="848"/>
      <c r="AD32" s="848"/>
      <c r="AE32" s="849"/>
      <c r="AF32" s="850">
        <v>1917</v>
      </c>
      <c r="AG32" s="851"/>
      <c r="AH32" s="851"/>
      <c r="AI32" s="851"/>
      <c r="AJ32" s="852"/>
      <c r="AK32" s="898">
        <v>200</v>
      </c>
      <c r="AL32" s="894"/>
      <c r="AM32" s="894"/>
      <c r="AN32" s="894"/>
      <c r="AO32" s="894"/>
      <c r="AP32" s="894">
        <v>4783</v>
      </c>
      <c r="AQ32" s="894"/>
      <c r="AR32" s="894"/>
      <c r="AS32" s="894"/>
      <c r="AT32" s="894"/>
      <c r="AU32" s="894">
        <v>375</v>
      </c>
      <c r="AV32" s="894"/>
      <c r="AW32" s="894"/>
      <c r="AX32" s="894"/>
      <c r="AY32" s="894"/>
      <c r="AZ32" s="895" t="s">
        <v>619</v>
      </c>
      <c r="BA32" s="895"/>
      <c r="BB32" s="895"/>
      <c r="BC32" s="895"/>
      <c r="BD32" s="895"/>
      <c r="BE32" s="896" t="s">
        <v>404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405</v>
      </c>
      <c r="C33" s="845"/>
      <c r="D33" s="845"/>
      <c r="E33" s="845"/>
      <c r="F33" s="845"/>
      <c r="G33" s="845"/>
      <c r="H33" s="845"/>
      <c r="I33" s="845"/>
      <c r="J33" s="845"/>
      <c r="K33" s="845"/>
      <c r="L33" s="845"/>
      <c r="M33" s="845"/>
      <c r="N33" s="845"/>
      <c r="O33" s="845"/>
      <c r="P33" s="846"/>
      <c r="Q33" s="847">
        <v>33</v>
      </c>
      <c r="R33" s="848"/>
      <c r="S33" s="848"/>
      <c r="T33" s="848"/>
      <c r="U33" s="848"/>
      <c r="V33" s="848">
        <v>0</v>
      </c>
      <c r="W33" s="848"/>
      <c r="X33" s="848"/>
      <c r="Y33" s="848"/>
      <c r="Z33" s="848"/>
      <c r="AA33" s="848">
        <v>33</v>
      </c>
      <c r="AB33" s="848"/>
      <c r="AC33" s="848"/>
      <c r="AD33" s="848"/>
      <c r="AE33" s="849"/>
      <c r="AF33" s="850">
        <v>33</v>
      </c>
      <c r="AG33" s="851"/>
      <c r="AH33" s="851"/>
      <c r="AI33" s="851"/>
      <c r="AJ33" s="852"/>
      <c r="AK33" s="894" t="s">
        <v>619</v>
      </c>
      <c r="AL33" s="894"/>
      <c r="AM33" s="894"/>
      <c r="AN33" s="894"/>
      <c r="AO33" s="894"/>
      <c r="AP33" s="894" t="s">
        <v>619</v>
      </c>
      <c r="AQ33" s="894"/>
      <c r="AR33" s="894"/>
      <c r="AS33" s="894"/>
      <c r="AT33" s="894"/>
      <c r="AU33" s="894" t="s">
        <v>619</v>
      </c>
      <c r="AV33" s="894"/>
      <c r="AW33" s="894"/>
      <c r="AX33" s="894"/>
      <c r="AY33" s="894"/>
      <c r="AZ33" s="895" t="s">
        <v>619</v>
      </c>
      <c r="BA33" s="895"/>
      <c r="BB33" s="895"/>
      <c r="BC33" s="895"/>
      <c r="BD33" s="895"/>
      <c r="BE33" s="896" t="s">
        <v>406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407</v>
      </c>
      <c r="C34" s="845"/>
      <c r="D34" s="845"/>
      <c r="E34" s="845"/>
      <c r="F34" s="845"/>
      <c r="G34" s="845"/>
      <c r="H34" s="845"/>
      <c r="I34" s="845"/>
      <c r="J34" s="845"/>
      <c r="K34" s="845"/>
      <c r="L34" s="845"/>
      <c r="M34" s="845"/>
      <c r="N34" s="845"/>
      <c r="O34" s="845"/>
      <c r="P34" s="846"/>
      <c r="Q34" s="847">
        <v>321</v>
      </c>
      <c r="R34" s="848"/>
      <c r="S34" s="848"/>
      <c r="T34" s="848"/>
      <c r="U34" s="848"/>
      <c r="V34" s="848">
        <v>168</v>
      </c>
      <c r="W34" s="848"/>
      <c r="X34" s="848"/>
      <c r="Y34" s="848"/>
      <c r="Z34" s="848"/>
      <c r="AA34" s="848">
        <v>153</v>
      </c>
      <c r="AB34" s="848"/>
      <c r="AC34" s="848"/>
      <c r="AD34" s="848"/>
      <c r="AE34" s="849"/>
      <c r="AF34" s="850">
        <v>153</v>
      </c>
      <c r="AG34" s="851"/>
      <c r="AH34" s="851"/>
      <c r="AI34" s="851"/>
      <c r="AJ34" s="852"/>
      <c r="AK34" s="898">
        <v>1183</v>
      </c>
      <c r="AL34" s="894"/>
      <c r="AM34" s="894"/>
      <c r="AN34" s="894"/>
      <c r="AO34" s="894"/>
      <c r="AP34" s="894">
        <v>13293</v>
      </c>
      <c r="AQ34" s="894"/>
      <c r="AR34" s="894"/>
      <c r="AS34" s="894"/>
      <c r="AT34" s="894"/>
      <c r="AU34" s="894">
        <v>9435</v>
      </c>
      <c r="AV34" s="894"/>
      <c r="AW34" s="894"/>
      <c r="AX34" s="894"/>
      <c r="AY34" s="894"/>
      <c r="AZ34" s="895" t="s">
        <v>619</v>
      </c>
      <c r="BA34" s="895"/>
      <c r="BB34" s="895"/>
      <c r="BC34" s="895"/>
      <c r="BD34" s="895"/>
      <c r="BE34" s="896" t="s">
        <v>404</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408</v>
      </c>
      <c r="C35" s="845"/>
      <c r="D35" s="845"/>
      <c r="E35" s="845"/>
      <c r="F35" s="845"/>
      <c r="G35" s="845"/>
      <c r="H35" s="845"/>
      <c r="I35" s="845"/>
      <c r="J35" s="845"/>
      <c r="K35" s="845"/>
      <c r="L35" s="845"/>
      <c r="M35" s="845"/>
      <c r="N35" s="845"/>
      <c r="O35" s="845"/>
      <c r="P35" s="846"/>
      <c r="Q35" s="847">
        <v>50</v>
      </c>
      <c r="R35" s="848"/>
      <c r="S35" s="848"/>
      <c r="T35" s="848"/>
      <c r="U35" s="848"/>
      <c r="V35" s="848">
        <v>50</v>
      </c>
      <c r="W35" s="848"/>
      <c r="X35" s="848"/>
      <c r="Y35" s="848"/>
      <c r="Z35" s="848"/>
      <c r="AA35" s="848">
        <v>0</v>
      </c>
      <c r="AB35" s="848"/>
      <c r="AC35" s="848"/>
      <c r="AD35" s="848"/>
      <c r="AE35" s="849"/>
      <c r="AF35" s="850">
        <v>0</v>
      </c>
      <c r="AG35" s="851"/>
      <c r="AH35" s="851"/>
      <c r="AI35" s="851"/>
      <c r="AJ35" s="852"/>
      <c r="AK35" s="898">
        <v>20</v>
      </c>
      <c r="AL35" s="894"/>
      <c r="AM35" s="894"/>
      <c r="AN35" s="894"/>
      <c r="AO35" s="894"/>
      <c r="AP35" s="894">
        <v>46</v>
      </c>
      <c r="AQ35" s="894"/>
      <c r="AR35" s="894"/>
      <c r="AS35" s="894"/>
      <c r="AT35" s="894"/>
      <c r="AU35" s="894">
        <v>46</v>
      </c>
      <c r="AV35" s="894"/>
      <c r="AW35" s="894"/>
      <c r="AX35" s="894"/>
      <c r="AY35" s="894"/>
      <c r="AZ35" s="895" t="s">
        <v>619</v>
      </c>
      <c r="BA35" s="895"/>
      <c r="BB35" s="895"/>
      <c r="BC35" s="895"/>
      <c r="BD35" s="895"/>
      <c r="BE35" s="896" t="s">
        <v>409</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410</v>
      </c>
      <c r="C36" s="845"/>
      <c r="D36" s="845"/>
      <c r="E36" s="845"/>
      <c r="F36" s="845"/>
      <c r="G36" s="845"/>
      <c r="H36" s="845"/>
      <c r="I36" s="845"/>
      <c r="J36" s="845"/>
      <c r="K36" s="845"/>
      <c r="L36" s="845"/>
      <c r="M36" s="845"/>
      <c r="N36" s="845"/>
      <c r="O36" s="845"/>
      <c r="P36" s="846"/>
      <c r="Q36" s="847">
        <v>2</v>
      </c>
      <c r="R36" s="848"/>
      <c r="S36" s="848"/>
      <c r="T36" s="848"/>
      <c r="U36" s="848"/>
      <c r="V36" s="848">
        <v>2</v>
      </c>
      <c r="W36" s="848"/>
      <c r="X36" s="848"/>
      <c r="Y36" s="848"/>
      <c r="Z36" s="848"/>
      <c r="AA36" s="848">
        <v>0</v>
      </c>
      <c r="AB36" s="848"/>
      <c r="AC36" s="848"/>
      <c r="AD36" s="848"/>
      <c r="AE36" s="849"/>
      <c r="AF36" s="850">
        <v>0</v>
      </c>
      <c r="AG36" s="851"/>
      <c r="AH36" s="851"/>
      <c r="AI36" s="851"/>
      <c r="AJ36" s="852"/>
      <c r="AK36" s="894" t="s">
        <v>619</v>
      </c>
      <c r="AL36" s="894"/>
      <c r="AM36" s="894"/>
      <c r="AN36" s="894"/>
      <c r="AO36" s="894"/>
      <c r="AP36" s="894" t="s">
        <v>619</v>
      </c>
      <c r="AQ36" s="894"/>
      <c r="AR36" s="894"/>
      <c r="AS36" s="894"/>
      <c r="AT36" s="894"/>
      <c r="AU36" s="894" t="s">
        <v>619</v>
      </c>
      <c r="AV36" s="894"/>
      <c r="AW36" s="894"/>
      <c r="AX36" s="894"/>
      <c r="AY36" s="894"/>
      <c r="AZ36" s="895" t="s">
        <v>619</v>
      </c>
      <c r="BA36" s="895"/>
      <c r="BB36" s="895"/>
      <c r="BC36" s="895"/>
      <c r="BD36" s="895"/>
      <c r="BE36" s="896" t="s">
        <v>411</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412</v>
      </c>
      <c r="C37" s="845"/>
      <c r="D37" s="845"/>
      <c r="E37" s="845"/>
      <c r="F37" s="845"/>
      <c r="G37" s="845"/>
      <c r="H37" s="845"/>
      <c r="I37" s="845"/>
      <c r="J37" s="845"/>
      <c r="K37" s="845"/>
      <c r="L37" s="845"/>
      <c r="M37" s="845"/>
      <c r="N37" s="845"/>
      <c r="O37" s="845"/>
      <c r="P37" s="846"/>
      <c r="Q37" s="847">
        <v>55</v>
      </c>
      <c r="R37" s="848"/>
      <c r="S37" s="848"/>
      <c r="T37" s="848"/>
      <c r="U37" s="848"/>
      <c r="V37" s="848">
        <v>55</v>
      </c>
      <c r="W37" s="848"/>
      <c r="X37" s="848"/>
      <c r="Y37" s="848"/>
      <c r="Z37" s="848"/>
      <c r="AA37" s="848">
        <v>0</v>
      </c>
      <c r="AB37" s="848"/>
      <c r="AC37" s="848"/>
      <c r="AD37" s="848"/>
      <c r="AE37" s="849"/>
      <c r="AF37" s="850">
        <v>0</v>
      </c>
      <c r="AG37" s="851"/>
      <c r="AH37" s="851"/>
      <c r="AI37" s="851"/>
      <c r="AJ37" s="852"/>
      <c r="AK37" s="898">
        <v>16</v>
      </c>
      <c r="AL37" s="894"/>
      <c r="AM37" s="894"/>
      <c r="AN37" s="894"/>
      <c r="AO37" s="894"/>
      <c r="AP37" s="894" t="s">
        <v>619</v>
      </c>
      <c r="AQ37" s="894"/>
      <c r="AR37" s="894"/>
      <c r="AS37" s="894"/>
      <c r="AT37" s="894"/>
      <c r="AU37" s="894" t="s">
        <v>619</v>
      </c>
      <c r="AV37" s="894"/>
      <c r="AW37" s="894"/>
      <c r="AX37" s="894"/>
      <c r="AY37" s="894"/>
      <c r="AZ37" s="895" t="s">
        <v>619</v>
      </c>
      <c r="BA37" s="895"/>
      <c r="BB37" s="895"/>
      <c r="BC37" s="895"/>
      <c r="BD37" s="895"/>
      <c r="BE37" s="896" t="s">
        <v>413</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414</v>
      </c>
      <c r="C38" s="845"/>
      <c r="D38" s="845"/>
      <c r="E38" s="845"/>
      <c r="F38" s="845"/>
      <c r="G38" s="845"/>
      <c r="H38" s="845"/>
      <c r="I38" s="845"/>
      <c r="J38" s="845"/>
      <c r="K38" s="845"/>
      <c r="L38" s="845"/>
      <c r="M38" s="845"/>
      <c r="N38" s="845"/>
      <c r="O38" s="845"/>
      <c r="P38" s="846"/>
      <c r="Q38" s="847">
        <v>66</v>
      </c>
      <c r="R38" s="848"/>
      <c r="S38" s="848"/>
      <c r="T38" s="848"/>
      <c r="U38" s="848"/>
      <c r="V38" s="848">
        <v>65</v>
      </c>
      <c r="W38" s="848"/>
      <c r="X38" s="848"/>
      <c r="Y38" s="848"/>
      <c r="Z38" s="848"/>
      <c r="AA38" s="848">
        <v>1</v>
      </c>
      <c r="AB38" s="848"/>
      <c r="AC38" s="848"/>
      <c r="AD38" s="848"/>
      <c r="AE38" s="849"/>
      <c r="AF38" s="850">
        <v>1</v>
      </c>
      <c r="AG38" s="851"/>
      <c r="AH38" s="851"/>
      <c r="AI38" s="851"/>
      <c r="AJ38" s="852"/>
      <c r="AK38" s="898">
        <v>63</v>
      </c>
      <c r="AL38" s="894"/>
      <c r="AM38" s="894"/>
      <c r="AN38" s="894"/>
      <c r="AO38" s="894"/>
      <c r="AP38" s="894">
        <v>394</v>
      </c>
      <c r="AQ38" s="894"/>
      <c r="AR38" s="894"/>
      <c r="AS38" s="894"/>
      <c r="AT38" s="894"/>
      <c r="AU38" s="894" t="s">
        <v>619</v>
      </c>
      <c r="AV38" s="894"/>
      <c r="AW38" s="894"/>
      <c r="AX38" s="894"/>
      <c r="AY38" s="894"/>
      <c r="AZ38" s="895" t="s">
        <v>619</v>
      </c>
      <c r="BA38" s="895"/>
      <c r="BB38" s="895"/>
      <c r="BC38" s="895"/>
      <c r="BD38" s="895"/>
      <c r="BE38" s="896" t="s">
        <v>413</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t="s">
        <v>415</v>
      </c>
      <c r="C39" s="845"/>
      <c r="D39" s="845"/>
      <c r="E39" s="845"/>
      <c r="F39" s="845"/>
      <c r="G39" s="845"/>
      <c r="H39" s="845"/>
      <c r="I39" s="845"/>
      <c r="J39" s="845"/>
      <c r="K39" s="845"/>
      <c r="L39" s="845"/>
      <c r="M39" s="845"/>
      <c r="N39" s="845"/>
      <c r="O39" s="845"/>
      <c r="P39" s="846"/>
      <c r="Q39" s="847">
        <v>1339</v>
      </c>
      <c r="R39" s="848"/>
      <c r="S39" s="848"/>
      <c r="T39" s="848"/>
      <c r="U39" s="848"/>
      <c r="V39" s="848">
        <v>824</v>
      </c>
      <c r="W39" s="848"/>
      <c r="X39" s="848"/>
      <c r="Y39" s="848"/>
      <c r="Z39" s="848"/>
      <c r="AA39" s="848">
        <v>515</v>
      </c>
      <c r="AB39" s="848"/>
      <c r="AC39" s="848"/>
      <c r="AD39" s="848"/>
      <c r="AE39" s="849"/>
      <c r="AF39" s="850" t="s">
        <v>416</v>
      </c>
      <c r="AG39" s="851"/>
      <c r="AH39" s="851"/>
      <c r="AI39" s="851"/>
      <c r="AJ39" s="852"/>
      <c r="AK39" s="898">
        <v>4</v>
      </c>
      <c r="AL39" s="894"/>
      <c r="AM39" s="894"/>
      <c r="AN39" s="894"/>
      <c r="AO39" s="894"/>
      <c r="AP39" s="894" t="s">
        <v>619</v>
      </c>
      <c r="AQ39" s="894"/>
      <c r="AR39" s="894"/>
      <c r="AS39" s="894"/>
      <c r="AT39" s="894"/>
      <c r="AU39" s="894" t="s">
        <v>619</v>
      </c>
      <c r="AV39" s="894"/>
      <c r="AW39" s="894"/>
      <c r="AX39" s="894"/>
      <c r="AY39" s="894"/>
      <c r="AZ39" s="895" t="s">
        <v>619</v>
      </c>
      <c r="BA39" s="895"/>
      <c r="BB39" s="895"/>
      <c r="BC39" s="895"/>
      <c r="BD39" s="895"/>
      <c r="BE39" s="896" t="s">
        <v>417</v>
      </c>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386</v>
      </c>
      <c r="B63" s="853" t="s">
        <v>419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2714</v>
      </c>
      <c r="AG63" s="908"/>
      <c r="AH63" s="908"/>
      <c r="AI63" s="908"/>
      <c r="AJ63" s="909"/>
      <c r="AK63" s="910"/>
      <c r="AL63" s="905"/>
      <c r="AM63" s="905"/>
      <c r="AN63" s="905"/>
      <c r="AO63" s="905"/>
      <c r="AP63" s="908">
        <v>18516</v>
      </c>
      <c r="AQ63" s="908"/>
      <c r="AR63" s="908"/>
      <c r="AS63" s="908"/>
      <c r="AT63" s="908"/>
      <c r="AU63" s="908">
        <v>9856</v>
      </c>
      <c r="AV63" s="908"/>
      <c r="AW63" s="908"/>
      <c r="AX63" s="908"/>
      <c r="AY63" s="908"/>
      <c r="AZ63" s="912"/>
      <c r="BA63" s="912"/>
      <c r="BB63" s="912"/>
      <c r="BC63" s="912"/>
      <c r="BD63" s="912"/>
      <c r="BE63" s="913"/>
      <c r="BF63" s="913"/>
      <c r="BG63" s="913"/>
      <c r="BH63" s="913"/>
      <c r="BI63" s="914"/>
      <c r="BJ63" s="915" t="s">
        <v>420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422</v>
      </c>
      <c r="B66" s="792"/>
      <c r="C66" s="792"/>
      <c r="D66" s="792"/>
      <c r="E66" s="792"/>
      <c r="F66" s="792"/>
      <c r="G66" s="792"/>
      <c r="H66" s="792"/>
      <c r="I66" s="792"/>
      <c r="J66" s="792"/>
      <c r="K66" s="792"/>
      <c r="L66" s="792"/>
      <c r="M66" s="792"/>
      <c r="N66" s="792"/>
      <c r="O66" s="792"/>
      <c r="P66" s="793"/>
      <c r="Q66" s="797" t="s">
        <v>423</v>
      </c>
      <c r="R66" s="798"/>
      <c r="S66" s="798"/>
      <c r="T66" s="798"/>
      <c r="U66" s="799"/>
      <c r="V66" s="797" t="s">
        <v>424</v>
      </c>
      <c r="W66" s="798"/>
      <c r="X66" s="798"/>
      <c r="Y66" s="798"/>
      <c r="Z66" s="799"/>
      <c r="AA66" s="797" t="s">
        <v>425</v>
      </c>
      <c r="AB66" s="798"/>
      <c r="AC66" s="798"/>
      <c r="AD66" s="798"/>
      <c r="AE66" s="799"/>
      <c r="AF66" s="918" t="s">
        <v>426</v>
      </c>
      <c r="AG66" s="879"/>
      <c r="AH66" s="879"/>
      <c r="AI66" s="879"/>
      <c r="AJ66" s="919"/>
      <c r="AK66" s="797" t="s">
        <v>427</v>
      </c>
      <c r="AL66" s="792"/>
      <c r="AM66" s="792"/>
      <c r="AN66" s="792"/>
      <c r="AO66" s="793"/>
      <c r="AP66" s="797" t="s">
        <v>428</v>
      </c>
      <c r="AQ66" s="798"/>
      <c r="AR66" s="798"/>
      <c r="AS66" s="798"/>
      <c r="AT66" s="799"/>
      <c r="AU66" s="797" t="s">
        <v>429</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597</v>
      </c>
      <c r="C68" s="934"/>
      <c r="D68" s="934"/>
      <c r="E68" s="934"/>
      <c r="F68" s="934"/>
      <c r="G68" s="934"/>
      <c r="H68" s="934"/>
      <c r="I68" s="934"/>
      <c r="J68" s="934"/>
      <c r="K68" s="934"/>
      <c r="L68" s="934"/>
      <c r="M68" s="934"/>
      <c r="N68" s="934"/>
      <c r="O68" s="934"/>
      <c r="P68" s="935"/>
      <c r="Q68" s="936">
        <v>26</v>
      </c>
      <c r="R68" s="930"/>
      <c r="S68" s="930"/>
      <c r="T68" s="930"/>
      <c r="U68" s="930"/>
      <c r="V68" s="930">
        <v>24</v>
      </c>
      <c r="W68" s="930"/>
      <c r="X68" s="930"/>
      <c r="Y68" s="930"/>
      <c r="Z68" s="930"/>
      <c r="AA68" s="930">
        <v>2</v>
      </c>
      <c r="AB68" s="930"/>
      <c r="AC68" s="930"/>
      <c r="AD68" s="930"/>
      <c r="AE68" s="930"/>
      <c r="AF68" s="930">
        <v>2</v>
      </c>
      <c r="AG68" s="930"/>
      <c r="AH68" s="930"/>
      <c r="AI68" s="930"/>
      <c r="AJ68" s="930"/>
      <c r="AK68" s="894" t="s">
        <v>619</v>
      </c>
      <c r="AL68" s="894"/>
      <c r="AM68" s="894"/>
      <c r="AN68" s="894"/>
      <c r="AO68" s="894"/>
      <c r="AP68" s="894" t="s">
        <v>619</v>
      </c>
      <c r="AQ68" s="894"/>
      <c r="AR68" s="894"/>
      <c r="AS68" s="894"/>
      <c r="AT68" s="894"/>
      <c r="AU68" s="930" t="s">
        <v>619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598</v>
      </c>
      <c r="C69" s="938"/>
      <c r="D69" s="938"/>
      <c r="E69" s="938"/>
      <c r="F69" s="938"/>
      <c r="G69" s="938"/>
      <c r="H69" s="938"/>
      <c r="I69" s="938"/>
      <c r="J69" s="938"/>
      <c r="K69" s="938"/>
      <c r="L69" s="938"/>
      <c r="M69" s="938"/>
      <c r="N69" s="938"/>
      <c r="O69" s="938"/>
      <c r="P69" s="939"/>
      <c r="Q69" s="940">
        <v>302</v>
      </c>
      <c r="R69" s="894"/>
      <c r="S69" s="894"/>
      <c r="T69" s="894"/>
      <c r="U69" s="894"/>
      <c r="V69" s="894">
        <v>293</v>
      </c>
      <c r="W69" s="894"/>
      <c r="X69" s="894"/>
      <c r="Y69" s="894"/>
      <c r="Z69" s="894"/>
      <c r="AA69" s="894">
        <v>9</v>
      </c>
      <c r="AB69" s="894"/>
      <c r="AC69" s="894"/>
      <c r="AD69" s="894"/>
      <c r="AE69" s="894"/>
      <c r="AF69" s="894">
        <v>9</v>
      </c>
      <c r="AG69" s="894"/>
      <c r="AH69" s="894"/>
      <c r="AI69" s="894"/>
      <c r="AJ69" s="894"/>
      <c r="AK69" s="894" t="s">
        <v>619</v>
      </c>
      <c r="AL69" s="894"/>
      <c r="AM69" s="894"/>
      <c r="AN69" s="894"/>
      <c r="AO69" s="894"/>
      <c r="AP69" s="894" t="s">
        <v>619</v>
      </c>
      <c r="AQ69" s="894"/>
      <c r="AR69" s="894"/>
      <c r="AS69" s="894"/>
      <c r="AT69" s="894"/>
      <c r="AU69" s="894" t="s">
        <v>619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599</v>
      </c>
      <c r="C70" s="938"/>
      <c r="D70" s="938"/>
      <c r="E70" s="938"/>
      <c r="F70" s="938"/>
      <c r="G70" s="938"/>
      <c r="H70" s="938"/>
      <c r="I70" s="938"/>
      <c r="J70" s="938"/>
      <c r="K70" s="938"/>
      <c r="L70" s="938"/>
      <c r="M70" s="938"/>
      <c r="N70" s="938"/>
      <c r="O70" s="938"/>
      <c r="P70" s="939"/>
      <c r="Q70" s="940">
        <v>381</v>
      </c>
      <c r="R70" s="894"/>
      <c r="S70" s="894"/>
      <c r="T70" s="894"/>
      <c r="U70" s="894"/>
      <c r="V70" s="894">
        <v>367</v>
      </c>
      <c r="W70" s="894"/>
      <c r="X70" s="894"/>
      <c r="Y70" s="894"/>
      <c r="Z70" s="894"/>
      <c r="AA70" s="894">
        <v>13</v>
      </c>
      <c r="AB70" s="894"/>
      <c r="AC70" s="894"/>
      <c r="AD70" s="894"/>
      <c r="AE70" s="894"/>
      <c r="AF70" s="894">
        <v>13</v>
      </c>
      <c r="AG70" s="894"/>
      <c r="AH70" s="894"/>
      <c r="AI70" s="894"/>
      <c r="AJ70" s="894"/>
      <c r="AK70" s="894">
        <v>183</v>
      </c>
      <c r="AL70" s="894"/>
      <c r="AM70" s="894"/>
      <c r="AN70" s="894"/>
      <c r="AO70" s="894"/>
      <c r="AP70" s="894" t="s">
        <v>619</v>
      </c>
      <c r="AQ70" s="894"/>
      <c r="AR70" s="894"/>
      <c r="AS70" s="894"/>
      <c r="AT70" s="894"/>
      <c r="AU70" s="894" t="s">
        <v>619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600</v>
      </c>
      <c r="C71" s="938"/>
      <c r="D71" s="938"/>
      <c r="E71" s="938"/>
      <c r="F71" s="938"/>
      <c r="G71" s="938"/>
      <c r="H71" s="938"/>
      <c r="I71" s="938"/>
      <c r="J71" s="938"/>
      <c r="K71" s="938"/>
      <c r="L71" s="938"/>
      <c r="M71" s="938"/>
      <c r="N71" s="938"/>
      <c r="O71" s="938"/>
      <c r="P71" s="939"/>
      <c r="Q71" s="940">
        <v>49</v>
      </c>
      <c r="R71" s="894"/>
      <c r="S71" s="894"/>
      <c r="T71" s="894"/>
      <c r="U71" s="894"/>
      <c r="V71" s="894">
        <v>45</v>
      </c>
      <c r="W71" s="894"/>
      <c r="X71" s="894"/>
      <c r="Y71" s="894"/>
      <c r="Z71" s="894"/>
      <c r="AA71" s="894">
        <v>3</v>
      </c>
      <c r="AB71" s="894"/>
      <c r="AC71" s="894"/>
      <c r="AD71" s="894"/>
      <c r="AE71" s="894"/>
      <c r="AF71" s="894">
        <v>3</v>
      </c>
      <c r="AG71" s="894"/>
      <c r="AH71" s="894"/>
      <c r="AI71" s="894"/>
      <c r="AJ71" s="894"/>
      <c r="AK71" s="894" t="s">
        <v>619</v>
      </c>
      <c r="AL71" s="894"/>
      <c r="AM71" s="894"/>
      <c r="AN71" s="894"/>
      <c r="AO71" s="894"/>
      <c r="AP71" s="894" t="s">
        <v>619</v>
      </c>
      <c r="AQ71" s="894"/>
      <c r="AR71" s="894"/>
      <c r="AS71" s="894"/>
      <c r="AT71" s="894"/>
      <c r="AU71" s="894" t="s">
        <v>619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601</v>
      </c>
      <c r="C72" s="938"/>
      <c r="D72" s="938"/>
      <c r="E72" s="938"/>
      <c r="F72" s="938"/>
      <c r="G72" s="938"/>
      <c r="H72" s="938"/>
      <c r="I72" s="938"/>
      <c r="J72" s="938"/>
      <c r="K72" s="938"/>
      <c r="L72" s="938"/>
      <c r="M72" s="938"/>
      <c r="N72" s="938"/>
      <c r="O72" s="938"/>
      <c r="P72" s="939"/>
      <c r="Q72" s="940">
        <v>1340</v>
      </c>
      <c r="R72" s="894"/>
      <c r="S72" s="894"/>
      <c r="T72" s="894"/>
      <c r="U72" s="894"/>
      <c r="V72" s="894">
        <v>1293</v>
      </c>
      <c r="W72" s="894"/>
      <c r="X72" s="894"/>
      <c r="Y72" s="894"/>
      <c r="Z72" s="894"/>
      <c r="AA72" s="894">
        <v>47</v>
      </c>
      <c r="AB72" s="894"/>
      <c r="AC72" s="894"/>
      <c r="AD72" s="894"/>
      <c r="AE72" s="894"/>
      <c r="AF72" s="894">
        <v>47</v>
      </c>
      <c r="AG72" s="894"/>
      <c r="AH72" s="894"/>
      <c r="AI72" s="894"/>
      <c r="AJ72" s="894"/>
      <c r="AK72" s="894">
        <v>1</v>
      </c>
      <c r="AL72" s="894"/>
      <c r="AM72" s="894"/>
      <c r="AN72" s="894"/>
      <c r="AO72" s="894"/>
      <c r="AP72" s="894">
        <v>1649</v>
      </c>
      <c r="AQ72" s="894"/>
      <c r="AR72" s="894"/>
      <c r="AS72" s="894"/>
      <c r="AT72" s="894"/>
      <c r="AU72" s="894">
        <v>602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602</v>
      </c>
      <c r="C73" s="938"/>
      <c r="D73" s="938"/>
      <c r="E73" s="938"/>
      <c r="F73" s="938"/>
      <c r="G73" s="938"/>
      <c r="H73" s="938"/>
      <c r="I73" s="938"/>
      <c r="J73" s="938"/>
      <c r="K73" s="938"/>
      <c r="L73" s="938"/>
      <c r="M73" s="938"/>
      <c r="N73" s="938"/>
      <c r="O73" s="938"/>
      <c r="P73" s="939"/>
      <c r="Q73" s="940">
        <v>13</v>
      </c>
      <c r="R73" s="894"/>
      <c r="S73" s="894"/>
      <c r="T73" s="894"/>
      <c r="U73" s="894"/>
      <c r="V73" s="894">
        <v>12</v>
      </c>
      <c r="W73" s="894"/>
      <c r="X73" s="894"/>
      <c r="Y73" s="894"/>
      <c r="Z73" s="894"/>
      <c r="AA73" s="894">
        <v>1</v>
      </c>
      <c r="AB73" s="894"/>
      <c r="AC73" s="894"/>
      <c r="AD73" s="894"/>
      <c r="AE73" s="894"/>
      <c r="AF73" s="894">
        <v>1</v>
      </c>
      <c r="AG73" s="894"/>
      <c r="AH73" s="894"/>
      <c r="AI73" s="894"/>
      <c r="AJ73" s="894"/>
      <c r="AK73" s="894">
        <v>3</v>
      </c>
      <c r="AL73" s="894"/>
      <c r="AM73" s="894"/>
      <c r="AN73" s="894"/>
      <c r="AO73" s="894"/>
      <c r="AP73" s="894" t="s">
        <v>619</v>
      </c>
      <c r="AQ73" s="894"/>
      <c r="AR73" s="894"/>
      <c r="AS73" s="894"/>
      <c r="AT73" s="894"/>
      <c r="AU73" s="894" t="s">
        <v>619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603</v>
      </c>
      <c r="C74" s="938"/>
      <c r="D74" s="938"/>
      <c r="E74" s="938"/>
      <c r="F74" s="938"/>
      <c r="G74" s="938"/>
      <c r="H74" s="938"/>
      <c r="I74" s="938"/>
      <c r="J74" s="938"/>
      <c r="K74" s="938"/>
      <c r="L74" s="938"/>
      <c r="M74" s="938"/>
      <c r="N74" s="938"/>
      <c r="O74" s="938"/>
      <c r="P74" s="939"/>
      <c r="Q74" s="940">
        <v>35</v>
      </c>
      <c r="R74" s="894"/>
      <c r="S74" s="894"/>
      <c r="T74" s="894"/>
      <c r="U74" s="894"/>
      <c r="V74" s="894">
        <v>33</v>
      </c>
      <c r="W74" s="894"/>
      <c r="X74" s="894"/>
      <c r="Y74" s="894"/>
      <c r="Z74" s="894"/>
      <c r="AA74" s="894">
        <v>2</v>
      </c>
      <c r="AB74" s="894"/>
      <c r="AC74" s="894"/>
      <c r="AD74" s="894"/>
      <c r="AE74" s="894"/>
      <c r="AF74" s="894">
        <v>2</v>
      </c>
      <c r="AG74" s="894"/>
      <c r="AH74" s="894"/>
      <c r="AI74" s="894"/>
      <c r="AJ74" s="894"/>
      <c r="AK74" s="894">
        <v>2</v>
      </c>
      <c r="AL74" s="894"/>
      <c r="AM74" s="894"/>
      <c r="AN74" s="894"/>
      <c r="AO74" s="894"/>
      <c r="AP74" s="894" t="s">
        <v>619</v>
      </c>
      <c r="AQ74" s="894"/>
      <c r="AR74" s="894"/>
      <c r="AS74" s="894"/>
      <c r="AT74" s="894"/>
      <c r="AU74" s="894" t="s">
        <v>619</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604</v>
      </c>
      <c r="C75" s="938"/>
      <c r="D75" s="938"/>
      <c r="E75" s="938"/>
      <c r="F75" s="938"/>
      <c r="G75" s="938"/>
      <c r="H75" s="938"/>
      <c r="I75" s="938"/>
      <c r="J75" s="938"/>
      <c r="K75" s="938"/>
      <c r="L75" s="938"/>
      <c r="M75" s="938"/>
      <c r="N75" s="938"/>
      <c r="O75" s="938"/>
      <c r="P75" s="939"/>
      <c r="Q75" s="941">
        <v>50</v>
      </c>
      <c r="R75" s="942"/>
      <c r="S75" s="942"/>
      <c r="T75" s="942"/>
      <c r="U75" s="898"/>
      <c r="V75" s="943">
        <v>48</v>
      </c>
      <c r="W75" s="942"/>
      <c r="X75" s="942"/>
      <c r="Y75" s="942"/>
      <c r="Z75" s="898"/>
      <c r="AA75" s="943">
        <v>2</v>
      </c>
      <c r="AB75" s="942"/>
      <c r="AC75" s="942"/>
      <c r="AD75" s="942"/>
      <c r="AE75" s="898"/>
      <c r="AF75" s="943">
        <v>2</v>
      </c>
      <c r="AG75" s="942"/>
      <c r="AH75" s="942"/>
      <c r="AI75" s="942"/>
      <c r="AJ75" s="898"/>
      <c r="AK75" s="894" t="s">
        <v>619</v>
      </c>
      <c r="AL75" s="894"/>
      <c r="AM75" s="894"/>
      <c r="AN75" s="894"/>
      <c r="AO75" s="894"/>
      <c r="AP75" s="894" t="s">
        <v>619</v>
      </c>
      <c r="AQ75" s="894"/>
      <c r="AR75" s="894"/>
      <c r="AS75" s="894"/>
      <c r="AT75" s="894"/>
      <c r="AU75" s="894" t="s">
        <v>619</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605</v>
      </c>
      <c r="C76" s="938"/>
      <c r="D76" s="938"/>
      <c r="E76" s="938"/>
      <c r="F76" s="938"/>
      <c r="G76" s="938"/>
      <c r="H76" s="938"/>
      <c r="I76" s="938"/>
      <c r="J76" s="938"/>
      <c r="K76" s="938"/>
      <c r="L76" s="938"/>
      <c r="M76" s="938"/>
      <c r="N76" s="938"/>
      <c r="O76" s="938"/>
      <c r="P76" s="939"/>
      <c r="Q76" s="941">
        <v>271</v>
      </c>
      <c r="R76" s="942"/>
      <c r="S76" s="942"/>
      <c r="T76" s="942"/>
      <c r="U76" s="898"/>
      <c r="V76" s="943">
        <v>255</v>
      </c>
      <c r="W76" s="942"/>
      <c r="X76" s="942"/>
      <c r="Y76" s="942"/>
      <c r="Z76" s="898"/>
      <c r="AA76" s="943">
        <v>16</v>
      </c>
      <c r="AB76" s="942"/>
      <c r="AC76" s="942"/>
      <c r="AD76" s="942"/>
      <c r="AE76" s="898"/>
      <c r="AF76" s="943">
        <v>16</v>
      </c>
      <c r="AG76" s="942"/>
      <c r="AH76" s="942"/>
      <c r="AI76" s="942"/>
      <c r="AJ76" s="898"/>
      <c r="AK76" s="894" t="s">
        <v>619</v>
      </c>
      <c r="AL76" s="894"/>
      <c r="AM76" s="894"/>
      <c r="AN76" s="894"/>
      <c r="AO76" s="894"/>
      <c r="AP76" s="894" t="s">
        <v>619</v>
      </c>
      <c r="AQ76" s="894"/>
      <c r="AR76" s="894"/>
      <c r="AS76" s="894"/>
      <c r="AT76" s="894"/>
      <c r="AU76" s="894" t="s">
        <v>619</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606</v>
      </c>
      <c r="C77" s="938"/>
      <c r="D77" s="938"/>
      <c r="E77" s="938"/>
      <c r="F77" s="938"/>
      <c r="G77" s="938"/>
      <c r="H77" s="938"/>
      <c r="I77" s="938"/>
      <c r="J77" s="938"/>
      <c r="K77" s="938"/>
      <c r="L77" s="938"/>
      <c r="M77" s="938"/>
      <c r="N77" s="938"/>
      <c r="O77" s="938"/>
      <c r="P77" s="939"/>
      <c r="Q77" s="941">
        <v>4678</v>
      </c>
      <c r="R77" s="942"/>
      <c r="S77" s="942"/>
      <c r="T77" s="942"/>
      <c r="U77" s="898"/>
      <c r="V77" s="943">
        <v>4271</v>
      </c>
      <c r="W77" s="942"/>
      <c r="X77" s="942"/>
      <c r="Y77" s="942"/>
      <c r="Z77" s="898"/>
      <c r="AA77" s="943">
        <v>408</v>
      </c>
      <c r="AB77" s="942"/>
      <c r="AC77" s="942"/>
      <c r="AD77" s="942"/>
      <c r="AE77" s="898"/>
      <c r="AF77" s="943">
        <v>408</v>
      </c>
      <c r="AG77" s="942"/>
      <c r="AH77" s="942"/>
      <c r="AI77" s="942"/>
      <c r="AJ77" s="898"/>
      <c r="AK77" s="943">
        <v>61</v>
      </c>
      <c r="AL77" s="942"/>
      <c r="AM77" s="942"/>
      <c r="AN77" s="942"/>
      <c r="AO77" s="898"/>
      <c r="AP77" s="894" t="s">
        <v>619</v>
      </c>
      <c r="AQ77" s="894"/>
      <c r="AR77" s="894"/>
      <c r="AS77" s="894"/>
      <c r="AT77" s="894"/>
      <c r="AU77" s="894" t="s">
        <v>619</v>
      </c>
      <c r="AV77" s="894"/>
      <c r="AW77" s="894"/>
      <c r="AX77" s="894"/>
      <c r="AY77" s="894"/>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607</v>
      </c>
      <c r="C78" s="938"/>
      <c r="D78" s="938"/>
      <c r="E78" s="938"/>
      <c r="F78" s="938"/>
      <c r="G78" s="938"/>
      <c r="H78" s="938"/>
      <c r="I78" s="938"/>
      <c r="J78" s="938"/>
      <c r="K78" s="938"/>
      <c r="L78" s="938"/>
      <c r="M78" s="938"/>
      <c r="N78" s="938"/>
      <c r="O78" s="938"/>
      <c r="P78" s="939"/>
      <c r="Q78" s="940">
        <v>717</v>
      </c>
      <c r="R78" s="894"/>
      <c r="S78" s="894"/>
      <c r="T78" s="894"/>
      <c r="U78" s="894"/>
      <c r="V78" s="894">
        <v>714</v>
      </c>
      <c r="W78" s="894"/>
      <c r="X78" s="894"/>
      <c r="Y78" s="894"/>
      <c r="Z78" s="894"/>
      <c r="AA78" s="894">
        <v>3</v>
      </c>
      <c r="AB78" s="894"/>
      <c r="AC78" s="894"/>
      <c r="AD78" s="894"/>
      <c r="AE78" s="894"/>
      <c r="AF78" s="894">
        <v>3</v>
      </c>
      <c r="AG78" s="894"/>
      <c r="AH78" s="894"/>
      <c r="AI78" s="894"/>
      <c r="AJ78" s="894"/>
      <c r="AK78" s="894">
        <v>9</v>
      </c>
      <c r="AL78" s="894"/>
      <c r="AM78" s="894"/>
      <c r="AN78" s="894"/>
      <c r="AO78" s="894"/>
      <c r="AP78" s="894" t="s">
        <v>619</v>
      </c>
      <c r="AQ78" s="894"/>
      <c r="AR78" s="894"/>
      <c r="AS78" s="894"/>
      <c r="AT78" s="894"/>
      <c r="AU78" s="894" t="s">
        <v>619</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t="s">
        <v>608</v>
      </c>
      <c r="C79" s="938"/>
      <c r="D79" s="938"/>
      <c r="E79" s="938"/>
      <c r="F79" s="938"/>
      <c r="G79" s="938"/>
      <c r="H79" s="938"/>
      <c r="I79" s="938"/>
      <c r="J79" s="938"/>
      <c r="K79" s="938"/>
      <c r="L79" s="938"/>
      <c r="M79" s="938"/>
      <c r="N79" s="938"/>
      <c r="O79" s="938"/>
      <c r="P79" s="939"/>
      <c r="Q79" s="940">
        <v>453</v>
      </c>
      <c r="R79" s="894"/>
      <c r="S79" s="894"/>
      <c r="T79" s="894"/>
      <c r="U79" s="894"/>
      <c r="V79" s="894">
        <v>436</v>
      </c>
      <c r="W79" s="894"/>
      <c r="X79" s="894"/>
      <c r="Y79" s="894"/>
      <c r="Z79" s="894"/>
      <c r="AA79" s="894">
        <v>16</v>
      </c>
      <c r="AB79" s="894"/>
      <c r="AC79" s="894"/>
      <c r="AD79" s="894"/>
      <c r="AE79" s="894"/>
      <c r="AF79" s="894">
        <v>16</v>
      </c>
      <c r="AG79" s="894"/>
      <c r="AH79" s="894"/>
      <c r="AI79" s="894"/>
      <c r="AJ79" s="894"/>
      <c r="AK79" s="894" t="s">
        <v>619</v>
      </c>
      <c r="AL79" s="894"/>
      <c r="AM79" s="894"/>
      <c r="AN79" s="894"/>
      <c r="AO79" s="894"/>
      <c r="AP79" s="894">
        <v>3580</v>
      </c>
      <c r="AQ79" s="894"/>
      <c r="AR79" s="894"/>
      <c r="AS79" s="894"/>
      <c r="AT79" s="894"/>
      <c r="AU79" s="894">
        <v>421</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t="s">
        <v>609</v>
      </c>
      <c r="C80" s="938"/>
      <c r="D80" s="938"/>
      <c r="E80" s="938"/>
      <c r="F80" s="938"/>
      <c r="G80" s="938"/>
      <c r="H80" s="938"/>
      <c r="I80" s="938"/>
      <c r="J80" s="938"/>
      <c r="K80" s="938"/>
      <c r="L80" s="938"/>
      <c r="M80" s="938"/>
      <c r="N80" s="938"/>
      <c r="O80" s="938"/>
      <c r="P80" s="939"/>
      <c r="Q80" s="940">
        <v>7</v>
      </c>
      <c r="R80" s="894"/>
      <c r="S80" s="894"/>
      <c r="T80" s="894"/>
      <c r="U80" s="894"/>
      <c r="V80" s="894">
        <v>6</v>
      </c>
      <c r="W80" s="894"/>
      <c r="X80" s="894"/>
      <c r="Y80" s="894"/>
      <c r="Z80" s="894"/>
      <c r="AA80" s="894">
        <v>2</v>
      </c>
      <c r="AB80" s="894"/>
      <c r="AC80" s="894"/>
      <c r="AD80" s="894"/>
      <c r="AE80" s="894"/>
      <c r="AF80" s="894">
        <v>2</v>
      </c>
      <c r="AG80" s="894"/>
      <c r="AH80" s="894"/>
      <c r="AI80" s="894"/>
      <c r="AJ80" s="894"/>
      <c r="AK80" s="894" t="s">
        <v>619</v>
      </c>
      <c r="AL80" s="894"/>
      <c r="AM80" s="894"/>
      <c r="AN80" s="894"/>
      <c r="AO80" s="894"/>
      <c r="AP80" s="894" t="s">
        <v>619</v>
      </c>
      <c r="AQ80" s="894"/>
      <c r="AR80" s="894"/>
      <c r="AS80" s="894"/>
      <c r="AT80" s="894"/>
      <c r="AU80" s="894" t="s">
        <v>619</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t="s">
        <v>610</v>
      </c>
      <c r="C81" s="938"/>
      <c r="D81" s="938"/>
      <c r="E81" s="938"/>
      <c r="F81" s="938"/>
      <c r="G81" s="938"/>
      <c r="H81" s="938"/>
      <c r="I81" s="938"/>
      <c r="J81" s="938"/>
      <c r="K81" s="938"/>
      <c r="L81" s="938"/>
      <c r="M81" s="938"/>
      <c r="N81" s="938"/>
      <c r="O81" s="938"/>
      <c r="P81" s="939"/>
      <c r="Q81" s="940">
        <v>51</v>
      </c>
      <c r="R81" s="894"/>
      <c r="S81" s="894"/>
      <c r="T81" s="894"/>
      <c r="U81" s="894"/>
      <c r="V81" s="894">
        <v>47</v>
      </c>
      <c r="W81" s="894"/>
      <c r="X81" s="894"/>
      <c r="Y81" s="894"/>
      <c r="Z81" s="894"/>
      <c r="AA81" s="894">
        <v>4</v>
      </c>
      <c r="AB81" s="894"/>
      <c r="AC81" s="894"/>
      <c r="AD81" s="894"/>
      <c r="AE81" s="894"/>
      <c r="AF81" s="894">
        <v>4</v>
      </c>
      <c r="AG81" s="894"/>
      <c r="AH81" s="894"/>
      <c r="AI81" s="894"/>
      <c r="AJ81" s="894"/>
      <c r="AK81" s="894" t="s">
        <v>619</v>
      </c>
      <c r="AL81" s="894"/>
      <c r="AM81" s="894"/>
      <c r="AN81" s="894"/>
      <c r="AO81" s="894"/>
      <c r="AP81" s="894" t="s">
        <v>619</v>
      </c>
      <c r="AQ81" s="894"/>
      <c r="AR81" s="894"/>
      <c r="AS81" s="894"/>
      <c r="AT81" s="894"/>
      <c r="AU81" s="894" t="s">
        <v>619</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t="s">
        <v>611</v>
      </c>
      <c r="C82" s="938"/>
      <c r="D82" s="938"/>
      <c r="E82" s="938"/>
      <c r="F82" s="938"/>
      <c r="G82" s="938"/>
      <c r="H82" s="938"/>
      <c r="I82" s="938"/>
      <c r="J82" s="938"/>
      <c r="K82" s="938"/>
      <c r="L82" s="938"/>
      <c r="M82" s="938"/>
      <c r="N82" s="938"/>
      <c r="O82" s="938"/>
      <c r="P82" s="939"/>
      <c r="Q82" s="940">
        <v>551</v>
      </c>
      <c r="R82" s="894"/>
      <c r="S82" s="894"/>
      <c r="T82" s="894"/>
      <c r="U82" s="894"/>
      <c r="V82" s="894">
        <v>514</v>
      </c>
      <c r="W82" s="894"/>
      <c r="X82" s="894"/>
      <c r="Y82" s="894"/>
      <c r="Z82" s="894"/>
      <c r="AA82" s="894">
        <v>37</v>
      </c>
      <c r="AB82" s="894"/>
      <c r="AC82" s="894"/>
      <c r="AD82" s="894"/>
      <c r="AE82" s="894"/>
      <c r="AF82" s="894">
        <v>37</v>
      </c>
      <c r="AG82" s="894"/>
      <c r="AH82" s="894"/>
      <c r="AI82" s="894"/>
      <c r="AJ82" s="894"/>
      <c r="AK82" s="894" t="s">
        <v>619</v>
      </c>
      <c r="AL82" s="894"/>
      <c r="AM82" s="894"/>
      <c r="AN82" s="894"/>
      <c r="AO82" s="894"/>
      <c r="AP82" s="894" t="s">
        <v>619</v>
      </c>
      <c r="AQ82" s="894"/>
      <c r="AR82" s="894"/>
      <c r="AS82" s="894"/>
      <c r="AT82" s="894"/>
      <c r="AU82" s="894" t="s">
        <v>619</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t="s">
        <v>612</v>
      </c>
      <c r="C83" s="938"/>
      <c r="D83" s="938"/>
      <c r="E83" s="938"/>
      <c r="F83" s="938"/>
      <c r="G83" s="938"/>
      <c r="H83" s="938"/>
      <c r="I83" s="938"/>
      <c r="J83" s="938"/>
      <c r="K83" s="938"/>
      <c r="L83" s="938"/>
      <c r="M83" s="938"/>
      <c r="N83" s="938"/>
      <c r="O83" s="938"/>
      <c r="P83" s="939"/>
      <c r="Q83" s="940">
        <v>108850</v>
      </c>
      <c r="R83" s="894"/>
      <c r="S83" s="894"/>
      <c r="T83" s="894"/>
      <c r="U83" s="894"/>
      <c r="V83" s="894">
        <v>106341</v>
      </c>
      <c r="W83" s="894"/>
      <c r="X83" s="894"/>
      <c r="Y83" s="894"/>
      <c r="Z83" s="894"/>
      <c r="AA83" s="894">
        <v>2508</v>
      </c>
      <c r="AB83" s="894"/>
      <c r="AC83" s="894"/>
      <c r="AD83" s="894"/>
      <c r="AE83" s="894"/>
      <c r="AF83" s="894">
        <v>2508</v>
      </c>
      <c r="AG83" s="894"/>
      <c r="AH83" s="894"/>
      <c r="AI83" s="894"/>
      <c r="AJ83" s="894"/>
      <c r="AK83" s="894">
        <v>1942</v>
      </c>
      <c r="AL83" s="894"/>
      <c r="AM83" s="894"/>
      <c r="AN83" s="894"/>
      <c r="AO83" s="894"/>
      <c r="AP83" s="894" t="s">
        <v>619</v>
      </c>
      <c r="AQ83" s="894"/>
      <c r="AR83" s="894"/>
      <c r="AS83" s="894"/>
      <c r="AT83" s="894"/>
      <c r="AU83" s="894" t="s">
        <v>619</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t="s">
        <v>613</v>
      </c>
      <c r="C84" s="938"/>
      <c r="D84" s="938"/>
      <c r="E84" s="938"/>
      <c r="F84" s="938"/>
      <c r="G84" s="938"/>
      <c r="H84" s="938"/>
      <c r="I84" s="938"/>
      <c r="J84" s="938"/>
      <c r="K84" s="938"/>
      <c r="L84" s="938"/>
      <c r="M84" s="938"/>
      <c r="N84" s="938"/>
      <c r="O84" s="938"/>
      <c r="P84" s="939"/>
      <c r="Q84" s="940">
        <v>2</v>
      </c>
      <c r="R84" s="894"/>
      <c r="S84" s="894"/>
      <c r="T84" s="894"/>
      <c r="U84" s="894"/>
      <c r="V84" s="894">
        <v>0</v>
      </c>
      <c r="W84" s="894"/>
      <c r="X84" s="894"/>
      <c r="Y84" s="894"/>
      <c r="Z84" s="894"/>
      <c r="AA84" s="894">
        <v>1</v>
      </c>
      <c r="AB84" s="894"/>
      <c r="AC84" s="894"/>
      <c r="AD84" s="894"/>
      <c r="AE84" s="894"/>
      <c r="AF84" s="894">
        <v>1</v>
      </c>
      <c r="AG84" s="894"/>
      <c r="AH84" s="894"/>
      <c r="AI84" s="894"/>
      <c r="AJ84" s="894"/>
      <c r="AK84" s="894" t="s">
        <v>619</v>
      </c>
      <c r="AL84" s="894"/>
      <c r="AM84" s="894"/>
      <c r="AN84" s="894"/>
      <c r="AO84" s="894"/>
      <c r="AP84" s="894" t="s">
        <v>619</v>
      </c>
      <c r="AQ84" s="894"/>
      <c r="AR84" s="894"/>
      <c r="AS84" s="894"/>
      <c r="AT84" s="894"/>
      <c r="AU84" s="894" t="s">
        <v>619</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t="s">
        <v>614</v>
      </c>
      <c r="C85" s="938"/>
      <c r="D85" s="938"/>
      <c r="E85" s="938"/>
      <c r="F85" s="938"/>
      <c r="G85" s="938"/>
      <c r="H85" s="938"/>
      <c r="I85" s="938"/>
      <c r="J85" s="938"/>
      <c r="K85" s="938"/>
      <c r="L85" s="938"/>
      <c r="M85" s="938"/>
      <c r="N85" s="938"/>
      <c r="O85" s="938"/>
      <c r="P85" s="939"/>
      <c r="Q85" s="940">
        <v>225</v>
      </c>
      <c r="R85" s="894"/>
      <c r="S85" s="894"/>
      <c r="T85" s="894"/>
      <c r="U85" s="894"/>
      <c r="V85" s="894">
        <v>196</v>
      </c>
      <c r="W85" s="894"/>
      <c r="X85" s="894"/>
      <c r="Y85" s="894"/>
      <c r="Z85" s="894"/>
      <c r="AA85" s="894">
        <v>30</v>
      </c>
      <c r="AB85" s="894"/>
      <c r="AC85" s="894"/>
      <c r="AD85" s="894"/>
      <c r="AE85" s="894"/>
      <c r="AF85" s="894">
        <v>30</v>
      </c>
      <c r="AG85" s="894"/>
      <c r="AH85" s="894"/>
      <c r="AI85" s="894"/>
      <c r="AJ85" s="894"/>
      <c r="AK85" s="894" t="s">
        <v>619</v>
      </c>
      <c r="AL85" s="894"/>
      <c r="AM85" s="894"/>
      <c r="AN85" s="894"/>
      <c r="AO85" s="894"/>
      <c r="AP85" s="894" t="s">
        <v>619</v>
      </c>
      <c r="AQ85" s="894"/>
      <c r="AR85" s="894"/>
      <c r="AS85" s="894"/>
      <c r="AT85" s="894"/>
      <c r="AU85" s="894" t="s">
        <v>619</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386</v>
      </c>
      <c r="B88" s="853" t="s">
        <v>430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3104</v>
      </c>
      <c r="AG88" s="908"/>
      <c r="AH88" s="908"/>
      <c r="AI88" s="908"/>
      <c r="AJ88" s="908"/>
      <c r="AK88" s="905"/>
      <c r="AL88" s="905"/>
      <c r="AM88" s="905"/>
      <c r="AN88" s="905"/>
      <c r="AO88" s="905"/>
      <c r="AP88" s="908">
        <v>5229</v>
      </c>
      <c r="AQ88" s="908"/>
      <c r="AR88" s="908"/>
      <c r="AS88" s="908"/>
      <c r="AT88" s="908"/>
      <c r="AU88" s="908">
        <v>1023</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53" t="s">
        <v>431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170</v>
      </c>
      <c r="CS102" s="916"/>
      <c r="CT102" s="916"/>
      <c r="CU102" s="916"/>
      <c r="CV102" s="955"/>
      <c r="CW102" s="954">
        <v>128</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439</v>
      </c>
      <c r="AB109" s="957"/>
      <c r="AC109" s="957"/>
      <c r="AD109" s="957"/>
      <c r="AE109" s="958"/>
      <c r="AF109" s="956" t="s">
        <v>440</v>
      </c>
      <c r="AG109" s="957"/>
      <c r="AH109" s="957"/>
      <c r="AI109" s="957"/>
      <c r="AJ109" s="958"/>
      <c r="AK109" s="956" t="s">
        <v>301</v>
      </c>
      <c r="AL109" s="957"/>
      <c r="AM109" s="957"/>
      <c r="AN109" s="957"/>
      <c r="AO109" s="958"/>
      <c r="AP109" s="956" t="s">
        <v>441</v>
      </c>
      <c r="AQ109" s="957"/>
      <c r="AR109" s="957"/>
      <c r="AS109" s="957"/>
      <c r="AT109" s="959"/>
      <c r="AU109" s="976" t="s">
        <v>438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439</v>
      </c>
      <c r="BR109" s="957"/>
      <c r="BS109" s="957"/>
      <c r="BT109" s="957"/>
      <c r="BU109" s="958"/>
      <c r="BV109" s="956" t="s">
        <v>440</v>
      </c>
      <c r="BW109" s="957"/>
      <c r="BX109" s="957"/>
      <c r="BY109" s="957"/>
      <c r="BZ109" s="958"/>
      <c r="CA109" s="956" t="s">
        <v>301</v>
      </c>
      <c r="CB109" s="957"/>
      <c r="CC109" s="957"/>
      <c r="CD109" s="957"/>
      <c r="CE109" s="958"/>
      <c r="CF109" s="977" t="s">
        <v>441</v>
      </c>
      <c r="CG109" s="977"/>
      <c r="CH109" s="977"/>
      <c r="CI109" s="977"/>
      <c r="CJ109" s="977"/>
      <c r="CK109" s="956" t="s">
        <v>442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439</v>
      </c>
      <c r="DH109" s="957"/>
      <c r="DI109" s="957"/>
      <c r="DJ109" s="957"/>
      <c r="DK109" s="958"/>
      <c r="DL109" s="956" t="s">
        <v>440</v>
      </c>
      <c r="DM109" s="957"/>
      <c r="DN109" s="957"/>
      <c r="DO109" s="957"/>
      <c r="DP109" s="958"/>
      <c r="DQ109" s="956" t="s">
        <v>301</v>
      </c>
      <c r="DR109" s="957"/>
      <c r="DS109" s="957"/>
      <c r="DT109" s="957"/>
      <c r="DU109" s="958"/>
      <c r="DV109" s="956" t="s">
        <v>441</v>
      </c>
      <c r="DW109" s="957"/>
      <c r="DX109" s="957"/>
      <c r="DY109" s="957"/>
      <c r="DZ109" s="959"/>
    </row>
    <row r="110" spans="1:131" s="226" customFormat="1" ht="26.25" customHeight="1" x14ac:dyDescent="0.2">
      <c r="A110" s="960" t="s">
        <v>443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3831924</v>
      </c>
      <c r="AB110" s="964"/>
      <c r="AC110" s="964"/>
      <c r="AD110" s="964"/>
      <c r="AE110" s="965"/>
      <c r="AF110" s="966">
        <v>3663921</v>
      </c>
      <c r="AG110" s="964"/>
      <c r="AH110" s="964"/>
      <c r="AI110" s="964"/>
      <c r="AJ110" s="965"/>
      <c r="AK110" s="966">
        <v>3637266</v>
      </c>
      <c r="AL110" s="964"/>
      <c r="AM110" s="964"/>
      <c r="AN110" s="964"/>
      <c r="AO110" s="965"/>
      <c r="AP110" s="967">
        <v>21.7</v>
      </c>
      <c r="AQ110" s="968"/>
      <c r="AR110" s="968"/>
      <c r="AS110" s="968"/>
      <c r="AT110" s="969"/>
      <c r="AU110" s="970" t="s">
        <v>72</v>
      </c>
      <c r="AV110" s="971"/>
      <c r="AW110" s="971"/>
      <c r="AX110" s="971"/>
      <c r="AY110" s="971"/>
      <c r="AZ110" s="993" t="s">
        <v>444</v>
      </c>
      <c r="BA110" s="961"/>
      <c r="BB110" s="961"/>
      <c r="BC110" s="961"/>
      <c r="BD110" s="961"/>
      <c r="BE110" s="961"/>
      <c r="BF110" s="961"/>
      <c r="BG110" s="961"/>
      <c r="BH110" s="961"/>
      <c r="BI110" s="961"/>
      <c r="BJ110" s="961"/>
      <c r="BK110" s="961"/>
      <c r="BL110" s="961"/>
      <c r="BM110" s="961"/>
      <c r="BN110" s="961"/>
      <c r="BO110" s="961"/>
      <c r="BP110" s="962"/>
      <c r="BQ110" s="994">
        <v>30414197</v>
      </c>
      <c r="BR110" s="995"/>
      <c r="BS110" s="995"/>
      <c r="BT110" s="995"/>
      <c r="BU110" s="995"/>
      <c r="BV110" s="995">
        <v>29220418</v>
      </c>
      <c r="BW110" s="995"/>
      <c r="BX110" s="995"/>
      <c r="BY110" s="995"/>
      <c r="BZ110" s="995"/>
      <c r="CA110" s="995">
        <v>27583121</v>
      </c>
      <c r="CB110" s="995"/>
      <c r="CC110" s="995"/>
      <c r="CD110" s="995"/>
      <c r="CE110" s="995"/>
      <c r="CF110" s="1008">
        <v>164.7</v>
      </c>
      <c r="CG110" s="1009"/>
      <c r="CH110" s="1009"/>
      <c r="CI110" s="1009"/>
      <c r="CJ110" s="1009"/>
      <c r="CK110" s="1010" t="s">
        <v>445</v>
      </c>
      <c r="CL110" s="1011"/>
      <c r="CM110" s="993" t="s">
        <v>446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447</v>
      </c>
      <c r="DH110" s="995"/>
      <c r="DI110" s="995"/>
      <c r="DJ110" s="995"/>
      <c r="DK110" s="995"/>
      <c r="DL110" s="995" t="s">
        <v>448</v>
      </c>
      <c r="DM110" s="995"/>
      <c r="DN110" s="995"/>
      <c r="DO110" s="995"/>
      <c r="DP110" s="995"/>
      <c r="DQ110" s="995" t="s">
        <v>416</v>
      </c>
      <c r="DR110" s="995"/>
      <c r="DS110" s="995"/>
      <c r="DT110" s="995"/>
      <c r="DU110" s="995"/>
      <c r="DV110" s="996" t="s">
        <v>449</v>
      </c>
      <c r="DW110" s="996"/>
      <c r="DX110" s="996"/>
      <c r="DY110" s="996"/>
      <c r="DZ110" s="997"/>
    </row>
    <row r="111" spans="1:131" s="226" customFormat="1" ht="26.25" customHeight="1" x14ac:dyDescent="0.2">
      <c r="A111" s="998" t="s">
        <v>450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416</v>
      </c>
      <c r="AB111" s="1002"/>
      <c r="AC111" s="1002"/>
      <c r="AD111" s="1002"/>
      <c r="AE111" s="1003"/>
      <c r="AF111" s="1004" t="s">
        <v>449</v>
      </c>
      <c r="AG111" s="1002"/>
      <c r="AH111" s="1002"/>
      <c r="AI111" s="1002"/>
      <c r="AJ111" s="1003"/>
      <c r="AK111" s="1004" t="s">
        <v>449</v>
      </c>
      <c r="AL111" s="1002"/>
      <c r="AM111" s="1002"/>
      <c r="AN111" s="1002"/>
      <c r="AO111" s="1003"/>
      <c r="AP111" s="1005" t="s">
        <v>449</v>
      </c>
      <c r="AQ111" s="1006"/>
      <c r="AR111" s="1006"/>
      <c r="AS111" s="1006"/>
      <c r="AT111" s="1007"/>
      <c r="AU111" s="972"/>
      <c r="AV111" s="973"/>
      <c r="AW111" s="973"/>
      <c r="AX111" s="973"/>
      <c r="AY111" s="973"/>
      <c r="AZ111" s="986" t="s">
        <v>451</v>
      </c>
      <c r="BA111" s="987"/>
      <c r="BB111" s="987"/>
      <c r="BC111" s="987"/>
      <c r="BD111" s="987"/>
      <c r="BE111" s="987"/>
      <c r="BF111" s="987"/>
      <c r="BG111" s="987"/>
      <c r="BH111" s="987"/>
      <c r="BI111" s="987"/>
      <c r="BJ111" s="987"/>
      <c r="BK111" s="987"/>
      <c r="BL111" s="987"/>
      <c r="BM111" s="987"/>
      <c r="BN111" s="987"/>
      <c r="BO111" s="987"/>
      <c r="BP111" s="988"/>
      <c r="BQ111" s="989" t="s">
        <v>448</v>
      </c>
      <c r="BR111" s="990"/>
      <c r="BS111" s="990"/>
      <c r="BT111" s="990"/>
      <c r="BU111" s="990"/>
      <c r="BV111" s="990" t="s">
        <v>449</v>
      </c>
      <c r="BW111" s="990"/>
      <c r="BX111" s="990"/>
      <c r="BY111" s="990"/>
      <c r="BZ111" s="990"/>
      <c r="CA111" s="990" t="s">
        <v>416</v>
      </c>
      <c r="CB111" s="990"/>
      <c r="CC111" s="990"/>
      <c r="CD111" s="990"/>
      <c r="CE111" s="990"/>
      <c r="CF111" s="984" t="s">
        <v>449</v>
      </c>
      <c r="CG111" s="985"/>
      <c r="CH111" s="985"/>
      <c r="CI111" s="985"/>
      <c r="CJ111" s="985"/>
      <c r="CK111" s="1012"/>
      <c r="CL111" s="1013"/>
      <c r="CM111" s="986" t="s">
        <v>452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449</v>
      </c>
      <c r="DH111" s="990"/>
      <c r="DI111" s="990"/>
      <c r="DJ111" s="990"/>
      <c r="DK111" s="990"/>
      <c r="DL111" s="990" t="s">
        <v>447</v>
      </c>
      <c r="DM111" s="990"/>
      <c r="DN111" s="990"/>
      <c r="DO111" s="990"/>
      <c r="DP111" s="990"/>
      <c r="DQ111" s="990" t="s">
        <v>388</v>
      </c>
      <c r="DR111" s="990"/>
      <c r="DS111" s="990"/>
      <c r="DT111" s="990"/>
      <c r="DU111" s="990"/>
      <c r="DV111" s="991" t="s">
        <v>447</v>
      </c>
      <c r="DW111" s="991"/>
      <c r="DX111" s="991"/>
      <c r="DY111" s="991"/>
      <c r="DZ111" s="992"/>
    </row>
    <row r="112" spans="1:131" s="226" customFormat="1" ht="26.25" customHeight="1" x14ac:dyDescent="0.2">
      <c r="A112" s="1016" t="s">
        <v>453</v>
      </c>
      <c r="B112" s="1017"/>
      <c r="C112" s="987" t="s">
        <v>454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449</v>
      </c>
      <c r="AB112" s="1023"/>
      <c r="AC112" s="1023"/>
      <c r="AD112" s="1023"/>
      <c r="AE112" s="1024"/>
      <c r="AF112" s="1025" t="s">
        <v>455</v>
      </c>
      <c r="AG112" s="1023"/>
      <c r="AH112" s="1023"/>
      <c r="AI112" s="1023"/>
      <c r="AJ112" s="1024"/>
      <c r="AK112" s="1025" t="s">
        <v>449</v>
      </c>
      <c r="AL112" s="1023"/>
      <c r="AM112" s="1023"/>
      <c r="AN112" s="1023"/>
      <c r="AO112" s="1024"/>
      <c r="AP112" s="1026" t="s">
        <v>449</v>
      </c>
      <c r="AQ112" s="1027"/>
      <c r="AR112" s="1027"/>
      <c r="AS112" s="1027"/>
      <c r="AT112" s="1028"/>
      <c r="AU112" s="972"/>
      <c r="AV112" s="973"/>
      <c r="AW112" s="973"/>
      <c r="AX112" s="973"/>
      <c r="AY112" s="973"/>
      <c r="AZ112" s="986" t="s">
        <v>456</v>
      </c>
      <c r="BA112" s="987"/>
      <c r="BB112" s="987"/>
      <c r="BC112" s="987"/>
      <c r="BD112" s="987"/>
      <c r="BE112" s="987"/>
      <c r="BF112" s="987"/>
      <c r="BG112" s="987"/>
      <c r="BH112" s="987"/>
      <c r="BI112" s="987"/>
      <c r="BJ112" s="987"/>
      <c r="BK112" s="987"/>
      <c r="BL112" s="987"/>
      <c r="BM112" s="987"/>
      <c r="BN112" s="987"/>
      <c r="BO112" s="987"/>
      <c r="BP112" s="988"/>
      <c r="BQ112" s="989">
        <v>12708656</v>
      </c>
      <c r="BR112" s="990"/>
      <c r="BS112" s="990"/>
      <c r="BT112" s="990"/>
      <c r="BU112" s="990"/>
      <c r="BV112" s="990">
        <v>12701019</v>
      </c>
      <c r="BW112" s="990"/>
      <c r="BX112" s="990"/>
      <c r="BY112" s="990"/>
      <c r="BZ112" s="990"/>
      <c r="CA112" s="990">
        <v>12879479</v>
      </c>
      <c r="CB112" s="990"/>
      <c r="CC112" s="990"/>
      <c r="CD112" s="990"/>
      <c r="CE112" s="990"/>
      <c r="CF112" s="984">
        <v>76.900000000000006</v>
      </c>
      <c r="CG112" s="985"/>
      <c r="CH112" s="985"/>
      <c r="CI112" s="985"/>
      <c r="CJ112" s="985"/>
      <c r="CK112" s="1012"/>
      <c r="CL112" s="1013"/>
      <c r="CM112" s="986" t="s">
        <v>457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416</v>
      </c>
      <c r="DH112" s="990"/>
      <c r="DI112" s="990"/>
      <c r="DJ112" s="990"/>
      <c r="DK112" s="990"/>
      <c r="DL112" s="990" t="s">
        <v>455</v>
      </c>
      <c r="DM112" s="990"/>
      <c r="DN112" s="990"/>
      <c r="DO112" s="990"/>
      <c r="DP112" s="990"/>
      <c r="DQ112" s="990" t="s">
        <v>449</v>
      </c>
      <c r="DR112" s="990"/>
      <c r="DS112" s="990"/>
      <c r="DT112" s="990"/>
      <c r="DU112" s="990"/>
      <c r="DV112" s="991" t="s">
        <v>455</v>
      </c>
      <c r="DW112" s="991"/>
      <c r="DX112" s="991"/>
      <c r="DY112" s="991"/>
      <c r="DZ112" s="992"/>
    </row>
    <row r="113" spans="1:130" s="226" customFormat="1" ht="26.25" customHeight="1" x14ac:dyDescent="0.2">
      <c r="A113" s="1018"/>
      <c r="B113" s="1019"/>
      <c r="C113" s="987" t="s">
        <v>458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1046102</v>
      </c>
      <c r="AB113" s="1002"/>
      <c r="AC113" s="1002"/>
      <c r="AD113" s="1002"/>
      <c r="AE113" s="1003"/>
      <c r="AF113" s="1004">
        <v>1060024</v>
      </c>
      <c r="AG113" s="1002"/>
      <c r="AH113" s="1002"/>
      <c r="AI113" s="1002"/>
      <c r="AJ113" s="1003"/>
      <c r="AK113" s="1004">
        <v>1074544</v>
      </c>
      <c r="AL113" s="1002"/>
      <c r="AM113" s="1002"/>
      <c r="AN113" s="1002"/>
      <c r="AO113" s="1003"/>
      <c r="AP113" s="1005">
        <v>6.4</v>
      </c>
      <c r="AQ113" s="1006"/>
      <c r="AR113" s="1006"/>
      <c r="AS113" s="1006"/>
      <c r="AT113" s="1007"/>
      <c r="AU113" s="972"/>
      <c r="AV113" s="973"/>
      <c r="AW113" s="973"/>
      <c r="AX113" s="973"/>
      <c r="AY113" s="973"/>
      <c r="AZ113" s="986" t="s">
        <v>459</v>
      </c>
      <c r="BA113" s="987"/>
      <c r="BB113" s="987"/>
      <c r="BC113" s="987"/>
      <c r="BD113" s="987"/>
      <c r="BE113" s="987"/>
      <c r="BF113" s="987"/>
      <c r="BG113" s="987"/>
      <c r="BH113" s="987"/>
      <c r="BI113" s="987"/>
      <c r="BJ113" s="987"/>
      <c r="BK113" s="987"/>
      <c r="BL113" s="987"/>
      <c r="BM113" s="987"/>
      <c r="BN113" s="987"/>
      <c r="BO113" s="987"/>
      <c r="BP113" s="988"/>
      <c r="BQ113" s="989">
        <v>1120914</v>
      </c>
      <c r="BR113" s="990"/>
      <c r="BS113" s="990"/>
      <c r="BT113" s="990"/>
      <c r="BU113" s="990"/>
      <c r="BV113" s="990">
        <v>1023498</v>
      </c>
      <c r="BW113" s="990"/>
      <c r="BX113" s="990"/>
      <c r="BY113" s="990"/>
      <c r="BZ113" s="990"/>
      <c r="CA113" s="990">
        <v>1022784</v>
      </c>
      <c r="CB113" s="990"/>
      <c r="CC113" s="990"/>
      <c r="CD113" s="990"/>
      <c r="CE113" s="990"/>
      <c r="CF113" s="984">
        <v>6.1</v>
      </c>
      <c r="CG113" s="985"/>
      <c r="CH113" s="985"/>
      <c r="CI113" s="985"/>
      <c r="CJ113" s="985"/>
      <c r="CK113" s="1012"/>
      <c r="CL113" s="1013"/>
      <c r="CM113" s="986" t="s">
        <v>460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449</v>
      </c>
      <c r="DH113" s="1023"/>
      <c r="DI113" s="1023"/>
      <c r="DJ113" s="1023"/>
      <c r="DK113" s="1024"/>
      <c r="DL113" s="1025" t="s">
        <v>449</v>
      </c>
      <c r="DM113" s="1023"/>
      <c r="DN113" s="1023"/>
      <c r="DO113" s="1023"/>
      <c r="DP113" s="1024"/>
      <c r="DQ113" s="1025" t="s">
        <v>388</v>
      </c>
      <c r="DR113" s="1023"/>
      <c r="DS113" s="1023"/>
      <c r="DT113" s="1023"/>
      <c r="DU113" s="1024"/>
      <c r="DV113" s="1026" t="s">
        <v>455</v>
      </c>
      <c r="DW113" s="1027"/>
      <c r="DX113" s="1027"/>
      <c r="DY113" s="1027"/>
      <c r="DZ113" s="1028"/>
    </row>
    <row r="114" spans="1:130" s="226" customFormat="1" ht="26.25" customHeight="1" x14ac:dyDescent="0.2">
      <c r="A114" s="1018"/>
      <c r="B114" s="1019"/>
      <c r="C114" s="987" t="s">
        <v>461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102093</v>
      </c>
      <c r="AB114" s="1023"/>
      <c r="AC114" s="1023"/>
      <c r="AD114" s="1023"/>
      <c r="AE114" s="1024"/>
      <c r="AF114" s="1025">
        <v>101017</v>
      </c>
      <c r="AG114" s="1023"/>
      <c r="AH114" s="1023"/>
      <c r="AI114" s="1023"/>
      <c r="AJ114" s="1024"/>
      <c r="AK114" s="1025">
        <v>106145</v>
      </c>
      <c r="AL114" s="1023"/>
      <c r="AM114" s="1023"/>
      <c r="AN114" s="1023"/>
      <c r="AO114" s="1024"/>
      <c r="AP114" s="1026">
        <v>0.6</v>
      </c>
      <c r="AQ114" s="1027"/>
      <c r="AR114" s="1027"/>
      <c r="AS114" s="1027"/>
      <c r="AT114" s="1028"/>
      <c r="AU114" s="972"/>
      <c r="AV114" s="973"/>
      <c r="AW114" s="973"/>
      <c r="AX114" s="973"/>
      <c r="AY114" s="973"/>
      <c r="AZ114" s="986" t="s">
        <v>462</v>
      </c>
      <c r="BA114" s="987"/>
      <c r="BB114" s="987"/>
      <c r="BC114" s="987"/>
      <c r="BD114" s="987"/>
      <c r="BE114" s="987"/>
      <c r="BF114" s="987"/>
      <c r="BG114" s="987"/>
      <c r="BH114" s="987"/>
      <c r="BI114" s="987"/>
      <c r="BJ114" s="987"/>
      <c r="BK114" s="987"/>
      <c r="BL114" s="987"/>
      <c r="BM114" s="987"/>
      <c r="BN114" s="987"/>
      <c r="BO114" s="987"/>
      <c r="BP114" s="988"/>
      <c r="BQ114" s="989">
        <v>4839380</v>
      </c>
      <c r="BR114" s="990"/>
      <c r="BS114" s="990"/>
      <c r="BT114" s="990"/>
      <c r="BU114" s="990"/>
      <c r="BV114" s="990">
        <v>4796164</v>
      </c>
      <c r="BW114" s="990"/>
      <c r="BX114" s="990"/>
      <c r="BY114" s="990"/>
      <c r="BZ114" s="990"/>
      <c r="CA114" s="990">
        <v>4822348</v>
      </c>
      <c r="CB114" s="990"/>
      <c r="CC114" s="990"/>
      <c r="CD114" s="990"/>
      <c r="CE114" s="990"/>
      <c r="CF114" s="984">
        <v>28.8</v>
      </c>
      <c r="CG114" s="985"/>
      <c r="CH114" s="985"/>
      <c r="CI114" s="985"/>
      <c r="CJ114" s="985"/>
      <c r="CK114" s="1012"/>
      <c r="CL114" s="1013"/>
      <c r="CM114" s="986" t="s">
        <v>463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388</v>
      </c>
      <c r="DH114" s="1023"/>
      <c r="DI114" s="1023"/>
      <c r="DJ114" s="1023"/>
      <c r="DK114" s="1024"/>
      <c r="DL114" s="1025" t="s">
        <v>449</v>
      </c>
      <c r="DM114" s="1023"/>
      <c r="DN114" s="1023"/>
      <c r="DO114" s="1023"/>
      <c r="DP114" s="1024"/>
      <c r="DQ114" s="1025" t="s">
        <v>388</v>
      </c>
      <c r="DR114" s="1023"/>
      <c r="DS114" s="1023"/>
      <c r="DT114" s="1023"/>
      <c r="DU114" s="1024"/>
      <c r="DV114" s="1026" t="s">
        <v>449</v>
      </c>
      <c r="DW114" s="1027"/>
      <c r="DX114" s="1027"/>
      <c r="DY114" s="1027"/>
      <c r="DZ114" s="1028"/>
    </row>
    <row r="115" spans="1:130" s="226" customFormat="1" ht="26.25" customHeight="1" x14ac:dyDescent="0.2">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633</v>
      </c>
      <c r="AB115" s="1002"/>
      <c r="AC115" s="1002"/>
      <c r="AD115" s="1002"/>
      <c r="AE115" s="1003"/>
      <c r="AF115" s="1004">
        <v>512</v>
      </c>
      <c r="AG115" s="1002"/>
      <c r="AH115" s="1002"/>
      <c r="AI115" s="1002"/>
      <c r="AJ115" s="1003"/>
      <c r="AK115" s="1004">
        <v>407</v>
      </c>
      <c r="AL115" s="1002"/>
      <c r="AM115" s="1002"/>
      <c r="AN115" s="1002"/>
      <c r="AO115" s="1003"/>
      <c r="AP115" s="1005">
        <v>0</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t="s">
        <v>449</v>
      </c>
      <c r="BR115" s="990"/>
      <c r="BS115" s="990"/>
      <c r="BT115" s="990"/>
      <c r="BU115" s="990"/>
      <c r="BV115" s="990" t="s">
        <v>416</v>
      </c>
      <c r="BW115" s="990"/>
      <c r="BX115" s="990"/>
      <c r="BY115" s="990"/>
      <c r="BZ115" s="990"/>
      <c r="CA115" s="990" t="s">
        <v>416</v>
      </c>
      <c r="CB115" s="990"/>
      <c r="CC115" s="990"/>
      <c r="CD115" s="990"/>
      <c r="CE115" s="990"/>
      <c r="CF115" s="984" t="s">
        <v>416</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416</v>
      </c>
      <c r="DH115" s="1023"/>
      <c r="DI115" s="1023"/>
      <c r="DJ115" s="1023"/>
      <c r="DK115" s="1024"/>
      <c r="DL115" s="1025" t="s">
        <v>449</v>
      </c>
      <c r="DM115" s="1023"/>
      <c r="DN115" s="1023"/>
      <c r="DO115" s="1023"/>
      <c r="DP115" s="1024"/>
      <c r="DQ115" s="1025" t="s">
        <v>449</v>
      </c>
      <c r="DR115" s="1023"/>
      <c r="DS115" s="1023"/>
      <c r="DT115" s="1023"/>
      <c r="DU115" s="1024"/>
      <c r="DV115" s="1026" t="s">
        <v>416</v>
      </c>
      <c r="DW115" s="1027"/>
      <c r="DX115" s="1027"/>
      <c r="DY115" s="1027"/>
      <c r="DZ115" s="1028"/>
    </row>
    <row r="116" spans="1:130" s="226" customFormat="1" ht="26.25" customHeight="1" x14ac:dyDescent="0.2">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75</v>
      </c>
      <c r="AB116" s="1023"/>
      <c r="AC116" s="1023"/>
      <c r="AD116" s="1023"/>
      <c r="AE116" s="1024"/>
      <c r="AF116" s="1025">
        <v>17</v>
      </c>
      <c r="AG116" s="1023"/>
      <c r="AH116" s="1023"/>
      <c r="AI116" s="1023"/>
      <c r="AJ116" s="1024"/>
      <c r="AK116" s="1025">
        <v>13</v>
      </c>
      <c r="AL116" s="1023"/>
      <c r="AM116" s="1023"/>
      <c r="AN116" s="1023"/>
      <c r="AO116" s="1024"/>
      <c r="AP116" s="1026">
        <v>0</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455</v>
      </c>
      <c r="BR116" s="990"/>
      <c r="BS116" s="990"/>
      <c r="BT116" s="990"/>
      <c r="BU116" s="990"/>
      <c r="BV116" s="990" t="s">
        <v>449</v>
      </c>
      <c r="BW116" s="990"/>
      <c r="BX116" s="990"/>
      <c r="BY116" s="990"/>
      <c r="BZ116" s="990"/>
      <c r="CA116" s="990" t="s">
        <v>455</v>
      </c>
      <c r="CB116" s="990"/>
      <c r="CC116" s="990"/>
      <c r="CD116" s="990"/>
      <c r="CE116" s="990"/>
      <c r="CF116" s="984" t="s">
        <v>449</v>
      </c>
      <c r="CG116" s="985"/>
      <c r="CH116" s="985"/>
      <c r="CI116" s="985"/>
      <c r="CJ116" s="985"/>
      <c r="CK116" s="1012"/>
      <c r="CL116" s="1013"/>
      <c r="CM116" s="986" t="s">
        <v>469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388</v>
      </c>
      <c r="DH116" s="1023"/>
      <c r="DI116" s="1023"/>
      <c r="DJ116" s="1023"/>
      <c r="DK116" s="1024"/>
      <c r="DL116" s="1025" t="s">
        <v>449</v>
      </c>
      <c r="DM116" s="1023"/>
      <c r="DN116" s="1023"/>
      <c r="DO116" s="1023"/>
      <c r="DP116" s="1024"/>
      <c r="DQ116" s="1025" t="s">
        <v>455</v>
      </c>
      <c r="DR116" s="1023"/>
      <c r="DS116" s="1023"/>
      <c r="DT116" s="1023"/>
      <c r="DU116" s="1024"/>
      <c r="DV116" s="1026" t="s">
        <v>449</v>
      </c>
      <c r="DW116" s="1027"/>
      <c r="DX116" s="1027"/>
      <c r="DY116" s="1027"/>
      <c r="DZ116" s="1028"/>
    </row>
    <row r="117" spans="1:130" s="226" customFormat="1" ht="26.25" customHeight="1" x14ac:dyDescent="0.2">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470</v>
      </c>
      <c r="Z117" s="958"/>
      <c r="AA117" s="1042">
        <v>4980827</v>
      </c>
      <c r="AB117" s="1043"/>
      <c r="AC117" s="1043"/>
      <c r="AD117" s="1043"/>
      <c r="AE117" s="1044"/>
      <c r="AF117" s="1045">
        <v>4825491</v>
      </c>
      <c r="AG117" s="1043"/>
      <c r="AH117" s="1043"/>
      <c r="AI117" s="1043"/>
      <c r="AJ117" s="1044"/>
      <c r="AK117" s="1045">
        <v>4818375</v>
      </c>
      <c r="AL117" s="1043"/>
      <c r="AM117" s="1043"/>
      <c r="AN117" s="1043"/>
      <c r="AO117" s="1044"/>
      <c r="AP117" s="1046"/>
      <c r="AQ117" s="1047"/>
      <c r="AR117" s="1047"/>
      <c r="AS117" s="1047"/>
      <c r="AT117" s="1048"/>
      <c r="AU117" s="972"/>
      <c r="AV117" s="973"/>
      <c r="AW117" s="973"/>
      <c r="AX117" s="973"/>
      <c r="AY117" s="973"/>
      <c r="AZ117" s="1038" t="s">
        <v>471</v>
      </c>
      <c r="BA117" s="1039"/>
      <c r="BB117" s="1039"/>
      <c r="BC117" s="1039"/>
      <c r="BD117" s="1039"/>
      <c r="BE117" s="1039"/>
      <c r="BF117" s="1039"/>
      <c r="BG117" s="1039"/>
      <c r="BH117" s="1039"/>
      <c r="BI117" s="1039"/>
      <c r="BJ117" s="1039"/>
      <c r="BK117" s="1039"/>
      <c r="BL117" s="1039"/>
      <c r="BM117" s="1039"/>
      <c r="BN117" s="1039"/>
      <c r="BO117" s="1039"/>
      <c r="BP117" s="1040"/>
      <c r="BQ117" s="989" t="s">
        <v>449</v>
      </c>
      <c r="BR117" s="990"/>
      <c r="BS117" s="990"/>
      <c r="BT117" s="990"/>
      <c r="BU117" s="990"/>
      <c r="BV117" s="990" t="s">
        <v>449</v>
      </c>
      <c r="BW117" s="990"/>
      <c r="BX117" s="990"/>
      <c r="BY117" s="990"/>
      <c r="BZ117" s="990"/>
      <c r="CA117" s="990" t="s">
        <v>388</v>
      </c>
      <c r="CB117" s="990"/>
      <c r="CC117" s="990"/>
      <c r="CD117" s="990"/>
      <c r="CE117" s="990"/>
      <c r="CF117" s="984" t="s">
        <v>449</v>
      </c>
      <c r="CG117" s="985"/>
      <c r="CH117" s="985"/>
      <c r="CI117" s="985"/>
      <c r="CJ117" s="985"/>
      <c r="CK117" s="1012"/>
      <c r="CL117" s="1013"/>
      <c r="CM117" s="986" t="s">
        <v>472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449</v>
      </c>
      <c r="DH117" s="1023"/>
      <c r="DI117" s="1023"/>
      <c r="DJ117" s="1023"/>
      <c r="DK117" s="1024"/>
      <c r="DL117" s="1025" t="s">
        <v>388</v>
      </c>
      <c r="DM117" s="1023"/>
      <c r="DN117" s="1023"/>
      <c r="DO117" s="1023"/>
      <c r="DP117" s="1024"/>
      <c r="DQ117" s="1025" t="s">
        <v>449</v>
      </c>
      <c r="DR117" s="1023"/>
      <c r="DS117" s="1023"/>
      <c r="DT117" s="1023"/>
      <c r="DU117" s="1024"/>
      <c r="DV117" s="1026" t="s">
        <v>449</v>
      </c>
      <c r="DW117" s="1027"/>
      <c r="DX117" s="1027"/>
      <c r="DY117" s="1027"/>
      <c r="DZ117" s="1028"/>
    </row>
    <row r="118" spans="1:130" s="226" customFormat="1" ht="26.25" customHeight="1" x14ac:dyDescent="0.2">
      <c r="A118" s="976" t="s">
        <v>442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439</v>
      </c>
      <c r="AB118" s="957"/>
      <c r="AC118" s="957"/>
      <c r="AD118" s="957"/>
      <c r="AE118" s="958"/>
      <c r="AF118" s="956" t="s">
        <v>440</v>
      </c>
      <c r="AG118" s="957"/>
      <c r="AH118" s="957"/>
      <c r="AI118" s="957"/>
      <c r="AJ118" s="958"/>
      <c r="AK118" s="956" t="s">
        <v>301</v>
      </c>
      <c r="AL118" s="957"/>
      <c r="AM118" s="957"/>
      <c r="AN118" s="957"/>
      <c r="AO118" s="958"/>
      <c r="AP118" s="1034" t="s">
        <v>441</v>
      </c>
      <c r="AQ118" s="1035"/>
      <c r="AR118" s="1035"/>
      <c r="AS118" s="1035"/>
      <c r="AT118" s="1036"/>
      <c r="AU118" s="972"/>
      <c r="AV118" s="973"/>
      <c r="AW118" s="973"/>
      <c r="AX118" s="973"/>
      <c r="AY118" s="973"/>
      <c r="AZ118" s="1037" t="s">
        <v>473</v>
      </c>
      <c r="BA118" s="1029"/>
      <c r="BB118" s="1029"/>
      <c r="BC118" s="1029"/>
      <c r="BD118" s="1029"/>
      <c r="BE118" s="1029"/>
      <c r="BF118" s="1029"/>
      <c r="BG118" s="1029"/>
      <c r="BH118" s="1029"/>
      <c r="BI118" s="1029"/>
      <c r="BJ118" s="1029"/>
      <c r="BK118" s="1029"/>
      <c r="BL118" s="1029"/>
      <c r="BM118" s="1029"/>
      <c r="BN118" s="1029"/>
      <c r="BO118" s="1029"/>
      <c r="BP118" s="1030"/>
      <c r="BQ118" s="1063" t="s">
        <v>474</v>
      </c>
      <c r="BR118" s="1064"/>
      <c r="BS118" s="1064"/>
      <c r="BT118" s="1064"/>
      <c r="BU118" s="1064"/>
      <c r="BV118" s="1064" t="s">
        <v>475</v>
      </c>
      <c r="BW118" s="1064"/>
      <c r="BX118" s="1064"/>
      <c r="BY118" s="1064"/>
      <c r="BZ118" s="1064"/>
      <c r="CA118" s="1064" t="s">
        <v>476</v>
      </c>
      <c r="CB118" s="1064"/>
      <c r="CC118" s="1064"/>
      <c r="CD118" s="1064"/>
      <c r="CE118" s="1064"/>
      <c r="CF118" s="984" t="s">
        <v>455</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476</v>
      </c>
      <c r="DH118" s="1023"/>
      <c r="DI118" s="1023"/>
      <c r="DJ118" s="1023"/>
      <c r="DK118" s="1024"/>
      <c r="DL118" s="1025" t="s">
        <v>474</v>
      </c>
      <c r="DM118" s="1023"/>
      <c r="DN118" s="1023"/>
      <c r="DO118" s="1023"/>
      <c r="DP118" s="1024"/>
      <c r="DQ118" s="1025" t="s">
        <v>478</v>
      </c>
      <c r="DR118" s="1023"/>
      <c r="DS118" s="1023"/>
      <c r="DT118" s="1023"/>
      <c r="DU118" s="1024"/>
      <c r="DV118" s="1026" t="s">
        <v>479</v>
      </c>
      <c r="DW118" s="1027"/>
      <c r="DX118" s="1027"/>
      <c r="DY118" s="1027"/>
      <c r="DZ118" s="1028"/>
    </row>
    <row r="119" spans="1:130" s="226" customFormat="1" ht="26.25" customHeight="1" x14ac:dyDescent="0.2">
      <c r="A119" s="1120" t="s">
        <v>445</v>
      </c>
      <c r="B119" s="1011"/>
      <c r="C119" s="993" t="s">
        <v>446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447</v>
      </c>
      <c r="AB119" s="964"/>
      <c r="AC119" s="964"/>
      <c r="AD119" s="964"/>
      <c r="AE119" s="965"/>
      <c r="AF119" s="966" t="s">
        <v>479</v>
      </c>
      <c r="AG119" s="964"/>
      <c r="AH119" s="964"/>
      <c r="AI119" s="964"/>
      <c r="AJ119" s="965"/>
      <c r="AK119" s="966" t="s">
        <v>455</v>
      </c>
      <c r="AL119" s="964"/>
      <c r="AM119" s="964"/>
      <c r="AN119" s="964"/>
      <c r="AO119" s="965"/>
      <c r="AP119" s="967" t="s">
        <v>476</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480</v>
      </c>
      <c r="BP119" s="1069"/>
      <c r="BQ119" s="1063">
        <v>49083147</v>
      </c>
      <c r="BR119" s="1064"/>
      <c r="BS119" s="1064"/>
      <c r="BT119" s="1064"/>
      <c r="BU119" s="1064"/>
      <c r="BV119" s="1064">
        <v>47741099</v>
      </c>
      <c r="BW119" s="1064"/>
      <c r="BX119" s="1064"/>
      <c r="BY119" s="1064"/>
      <c r="BZ119" s="1064"/>
      <c r="CA119" s="1064">
        <v>46307732</v>
      </c>
      <c r="CB119" s="1064"/>
      <c r="CC119" s="1064"/>
      <c r="CD119" s="1064"/>
      <c r="CE119" s="1064"/>
      <c r="CF119" s="1065"/>
      <c r="CG119" s="1066"/>
      <c r="CH119" s="1066"/>
      <c r="CI119" s="1066"/>
      <c r="CJ119" s="1067"/>
      <c r="CK119" s="1014"/>
      <c r="CL119" s="1015"/>
      <c r="CM119" s="1037" t="s">
        <v>481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455</v>
      </c>
      <c r="DH119" s="1050"/>
      <c r="DI119" s="1050"/>
      <c r="DJ119" s="1050"/>
      <c r="DK119" s="1051"/>
      <c r="DL119" s="1049" t="s">
        <v>455</v>
      </c>
      <c r="DM119" s="1050"/>
      <c r="DN119" s="1050"/>
      <c r="DO119" s="1050"/>
      <c r="DP119" s="1051"/>
      <c r="DQ119" s="1049" t="s">
        <v>455</v>
      </c>
      <c r="DR119" s="1050"/>
      <c r="DS119" s="1050"/>
      <c r="DT119" s="1050"/>
      <c r="DU119" s="1051"/>
      <c r="DV119" s="1052" t="s">
        <v>482</v>
      </c>
      <c r="DW119" s="1053"/>
      <c r="DX119" s="1053"/>
      <c r="DY119" s="1053"/>
      <c r="DZ119" s="1054"/>
    </row>
    <row r="120" spans="1:130" s="226" customFormat="1" ht="26.25" customHeight="1" x14ac:dyDescent="0.2">
      <c r="A120" s="1121"/>
      <c r="B120" s="1013"/>
      <c r="C120" s="986" t="s">
        <v>452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447</v>
      </c>
      <c r="AB120" s="1023"/>
      <c r="AC120" s="1023"/>
      <c r="AD120" s="1023"/>
      <c r="AE120" s="1024"/>
      <c r="AF120" s="1025" t="s">
        <v>455</v>
      </c>
      <c r="AG120" s="1023"/>
      <c r="AH120" s="1023"/>
      <c r="AI120" s="1023"/>
      <c r="AJ120" s="1024"/>
      <c r="AK120" s="1025" t="s">
        <v>483</v>
      </c>
      <c r="AL120" s="1023"/>
      <c r="AM120" s="1023"/>
      <c r="AN120" s="1023"/>
      <c r="AO120" s="1024"/>
      <c r="AP120" s="1026" t="s">
        <v>447</v>
      </c>
      <c r="AQ120" s="1027"/>
      <c r="AR120" s="1027"/>
      <c r="AS120" s="1027"/>
      <c r="AT120" s="1028"/>
      <c r="AU120" s="1055" t="s">
        <v>484</v>
      </c>
      <c r="AV120" s="1056"/>
      <c r="AW120" s="1056"/>
      <c r="AX120" s="1056"/>
      <c r="AY120" s="1057"/>
      <c r="AZ120" s="993" t="s">
        <v>485</v>
      </c>
      <c r="BA120" s="961"/>
      <c r="BB120" s="961"/>
      <c r="BC120" s="961"/>
      <c r="BD120" s="961"/>
      <c r="BE120" s="961"/>
      <c r="BF120" s="961"/>
      <c r="BG120" s="961"/>
      <c r="BH120" s="961"/>
      <c r="BI120" s="961"/>
      <c r="BJ120" s="961"/>
      <c r="BK120" s="961"/>
      <c r="BL120" s="961"/>
      <c r="BM120" s="961"/>
      <c r="BN120" s="961"/>
      <c r="BO120" s="961"/>
      <c r="BP120" s="962"/>
      <c r="BQ120" s="994">
        <v>15511255</v>
      </c>
      <c r="BR120" s="995"/>
      <c r="BS120" s="995"/>
      <c r="BT120" s="995"/>
      <c r="BU120" s="995"/>
      <c r="BV120" s="995">
        <v>16016321</v>
      </c>
      <c r="BW120" s="995"/>
      <c r="BX120" s="995"/>
      <c r="BY120" s="995"/>
      <c r="BZ120" s="995"/>
      <c r="CA120" s="995">
        <v>17432897</v>
      </c>
      <c r="CB120" s="995"/>
      <c r="CC120" s="995"/>
      <c r="CD120" s="995"/>
      <c r="CE120" s="995"/>
      <c r="CF120" s="1008">
        <v>104.1</v>
      </c>
      <c r="CG120" s="1009"/>
      <c r="CH120" s="1009"/>
      <c r="CI120" s="1009"/>
      <c r="CJ120" s="1009"/>
      <c r="CK120" s="1070" t="s">
        <v>486</v>
      </c>
      <c r="CL120" s="1071"/>
      <c r="CM120" s="1071"/>
      <c r="CN120" s="1071"/>
      <c r="CO120" s="1072"/>
      <c r="CP120" s="1078" t="s">
        <v>487</v>
      </c>
      <c r="CQ120" s="1079"/>
      <c r="CR120" s="1079"/>
      <c r="CS120" s="1079"/>
      <c r="CT120" s="1079"/>
      <c r="CU120" s="1079"/>
      <c r="CV120" s="1079"/>
      <c r="CW120" s="1079"/>
      <c r="CX120" s="1079"/>
      <c r="CY120" s="1079"/>
      <c r="CZ120" s="1079"/>
      <c r="DA120" s="1079"/>
      <c r="DB120" s="1079"/>
      <c r="DC120" s="1079"/>
      <c r="DD120" s="1079"/>
      <c r="DE120" s="1079"/>
      <c r="DF120" s="1080"/>
      <c r="DG120" s="994">
        <v>11504379</v>
      </c>
      <c r="DH120" s="995"/>
      <c r="DI120" s="995"/>
      <c r="DJ120" s="995"/>
      <c r="DK120" s="995"/>
      <c r="DL120" s="995">
        <v>11519382</v>
      </c>
      <c r="DM120" s="995"/>
      <c r="DN120" s="995"/>
      <c r="DO120" s="995"/>
      <c r="DP120" s="995"/>
      <c r="DQ120" s="995">
        <v>11684448</v>
      </c>
      <c r="DR120" s="995"/>
      <c r="DS120" s="995"/>
      <c r="DT120" s="995"/>
      <c r="DU120" s="995"/>
      <c r="DV120" s="996">
        <v>69.8</v>
      </c>
      <c r="DW120" s="996"/>
      <c r="DX120" s="996"/>
      <c r="DY120" s="996"/>
      <c r="DZ120" s="997"/>
    </row>
    <row r="121" spans="1:130" s="226" customFormat="1" ht="26.25" customHeight="1" x14ac:dyDescent="0.2">
      <c r="A121" s="1121"/>
      <c r="B121" s="1013"/>
      <c r="C121" s="1038" t="s">
        <v>488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420</v>
      </c>
      <c r="AB121" s="1023"/>
      <c r="AC121" s="1023"/>
      <c r="AD121" s="1023"/>
      <c r="AE121" s="1024"/>
      <c r="AF121" s="1025" t="s">
        <v>447</v>
      </c>
      <c r="AG121" s="1023"/>
      <c r="AH121" s="1023"/>
      <c r="AI121" s="1023"/>
      <c r="AJ121" s="1024"/>
      <c r="AK121" s="1025" t="s">
        <v>476</v>
      </c>
      <c r="AL121" s="1023"/>
      <c r="AM121" s="1023"/>
      <c r="AN121" s="1023"/>
      <c r="AO121" s="1024"/>
      <c r="AP121" s="1026" t="s">
        <v>455</v>
      </c>
      <c r="AQ121" s="1027"/>
      <c r="AR121" s="1027"/>
      <c r="AS121" s="1027"/>
      <c r="AT121" s="1028"/>
      <c r="AU121" s="1058"/>
      <c r="AV121" s="1059"/>
      <c r="AW121" s="1059"/>
      <c r="AX121" s="1059"/>
      <c r="AY121" s="1060"/>
      <c r="AZ121" s="986" t="s">
        <v>489</v>
      </c>
      <c r="BA121" s="987"/>
      <c r="BB121" s="987"/>
      <c r="BC121" s="987"/>
      <c r="BD121" s="987"/>
      <c r="BE121" s="987"/>
      <c r="BF121" s="987"/>
      <c r="BG121" s="987"/>
      <c r="BH121" s="987"/>
      <c r="BI121" s="987"/>
      <c r="BJ121" s="987"/>
      <c r="BK121" s="987"/>
      <c r="BL121" s="987"/>
      <c r="BM121" s="987"/>
      <c r="BN121" s="987"/>
      <c r="BO121" s="987"/>
      <c r="BP121" s="988"/>
      <c r="BQ121" s="989">
        <v>5192</v>
      </c>
      <c r="BR121" s="990"/>
      <c r="BS121" s="990"/>
      <c r="BT121" s="990"/>
      <c r="BU121" s="990"/>
      <c r="BV121" s="990">
        <v>2618</v>
      </c>
      <c r="BW121" s="990"/>
      <c r="BX121" s="990"/>
      <c r="BY121" s="990"/>
      <c r="BZ121" s="990"/>
      <c r="CA121" s="990">
        <v>98303</v>
      </c>
      <c r="CB121" s="990"/>
      <c r="CC121" s="990"/>
      <c r="CD121" s="990"/>
      <c r="CE121" s="990"/>
      <c r="CF121" s="984">
        <v>0.6</v>
      </c>
      <c r="CG121" s="985"/>
      <c r="CH121" s="985"/>
      <c r="CI121" s="985"/>
      <c r="CJ121" s="985"/>
      <c r="CK121" s="1073"/>
      <c r="CL121" s="1074"/>
      <c r="CM121" s="1074"/>
      <c r="CN121" s="1074"/>
      <c r="CO121" s="1075"/>
      <c r="CP121" s="1083" t="s">
        <v>490</v>
      </c>
      <c r="CQ121" s="1084"/>
      <c r="CR121" s="1084"/>
      <c r="CS121" s="1084"/>
      <c r="CT121" s="1084"/>
      <c r="CU121" s="1084"/>
      <c r="CV121" s="1084"/>
      <c r="CW121" s="1084"/>
      <c r="CX121" s="1084"/>
      <c r="CY121" s="1084"/>
      <c r="CZ121" s="1084"/>
      <c r="DA121" s="1084"/>
      <c r="DB121" s="1084"/>
      <c r="DC121" s="1084"/>
      <c r="DD121" s="1084"/>
      <c r="DE121" s="1084"/>
      <c r="DF121" s="1085"/>
      <c r="DG121" s="989">
        <v>729071</v>
      </c>
      <c r="DH121" s="990"/>
      <c r="DI121" s="990"/>
      <c r="DJ121" s="990"/>
      <c r="DK121" s="990"/>
      <c r="DL121" s="990">
        <v>742740</v>
      </c>
      <c r="DM121" s="990"/>
      <c r="DN121" s="990"/>
      <c r="DO121" s="990"/>
      <c r="DP121" s="990"/>
      <c r="DQ121" s="990">
        <v>779640</v>
      </c>
      <c r="DR121" s="990"/>
      <c r="DS121" s="990"/>
      <c r="DT121" s="990"/>
      <c r="DU121" s="990"/>
      <c r="DV121" s="991">
        <v>4.7</v>
      </c>
      <c r="DW121" s="991"/>
      <c r="DX121" s="991"/>
      <c r="DY121" s="991"/>
      <c r="DZ121" s="992"/>
    </row>
    <row r="122" spans="1:130" s="226" customFormat="1" ht="26.25" customHeight="1" x14ac:dyDescent="0.2">
      <c r="A122" s="1121"/>
      <c r="B122" s="1013"/>
      <c r="C122" s="986" t="s">
        <v>463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479</v>
      </c>
      <c r="AB122" s="1023"/>
      <c r="AC122" s="1023"/>
      <c r="AD122" s="1023"/>
      <c r="AE122" s="1024"/>
      <c r="AF122" s="1025" t="s">
        <v>474</v>
      </c>
      <c r="AG122" s="1023"/>
      <c r="AH122" s="1023"/>
      <c r="AI122" s="1023"/>
      <c r="AJ122" s="1024"/>
      <c r="AK122" s="1025" t="s">
        <v>479</v>
      </c>
      <c r="AL122" s="1023"/>
      <c r="AM122" s="1023"/>
      <c r="AN122" s="1023"/>
      <c r="AO122" s="1024"/>
      <c r="AP122" s="1026" t="s">
        <v>447</v>
      </c>
      <c r="AQ122" s="1027"/>
      <c r="AR122" s="1027"/>
      <c r="AS122" s="1027"/>
      <c r="AT122" s="1028"/>
      <c r="AU122" s="1058"/>
      <c r="AV122" s="1059"/>
      <c r="AW122" s="1059"/>
      <c r="AX122" s="1059"/>
      <c r="AY122" s="1060"/>
      <c r="AZ122" s="1037" t="s">
        <v>491</v>
      </c>
      <c r="BA122" s="1029"/>
      <c r="BB122" s="1029"/>
      <c r="BC122" s="1029"/>
      <c r="BD122" s="1029"/>
      <c r="BE122" s="1029"/>
      <c r="BF122" s="1029"/>
      <c r="BG122" s="1029"/>
      <c r="BH122" s="1029"/>
      <c r="BI122" s="1029"/>
      <c r="BJ122" s="1029"/>
      <c r="BK122" s="1029"/>
      <c r="BL122" s="1029"/>
      <c r="BM122" s="1029"/>
      <c r="BN122" s="1029"/>
      <c r="BO122" s="1029"/>
      <c r="BP122" s="1030"/>
      <c r="BQ122" s="1063">
        <v>36794489</v>
      </c>
      <c r="BR122" s="1064"/>
      <c r="BS122" s="1064"/>
      <c r="BT122" s="1064"/>
      <c r="BU122" s="1064"/>
      <c r="BV122" s="1064">
        <v>34754844</v>
      </c>
      <c r="BW122" s="1064"/>
      <c r="BX122" s="1064"/>
      <c r="BY122" s="1064"/>
      <c r="BZ122" s="1064"/>
      <c r="CA122" s="1064">
        <v>32859069</v>
      </c>
      <c r="CB122" s="1064"/>
      <c r="CC122" s="1064"/>
      <c r="CD122" s="1064"/>
      <c r="CE122" s="1064"/>
      <c r="CF122" s="1081">
        <v>196.2</v>
      </c>
      <c r="CG122" s="1082"/>
      <c r="CH122" s="1082"/>
      <c r="CI122" s="1082"/>
      <c r="CJ122" s="1082"/>
      <c r="CK122" s="1073"/>
      <c r="CL122" s="1074"/>
      <c r="CM122" s="1074"/>
      <c r="CN122" s="1074"/>
      <c r="CO122" s="1075"/>
      <c r="CP122" s="1083" t="s">
        <v>492</v>
      </c>
      <c r="CQ122" s="1084"/>
      <c r="CR122" s="1084"/>
      <c r="CS122" s="1084"/>
      <c r="CT122" s="1084"/>
      <c r="CU122" s="1084"/>
      <c r="CV122" s="1084"/>
      <c r="CW122" s="1084"/>
      <c r="CX122" s="1084"/>
      <c r="CY122" s="1084"/>
      <c r="CZ122" s="1084"/>
      <c r="DA122" s="1084"/>
      <c r="DB122" s="1084"/>
      <c r="DC122" s="1084"/>
      <c r="DD122" s="1084"/>
      <c r="DE122" s="1084"/>
      <c r="DF122" s="1085"/>
      <c r="DG122" s="989">
        <v>432757</v>
      </c>
      <c r="DH122" s="990"/>
      <c r="DI122" s="990"/>
      <c r="DJ122" s="990"/>
      <c r="DK122" s="990"/>
      <c r="DL122" s="990">
        <v>402163</v>
      </c>
      <c r="DM122" s="990"/>
      <c r="DN122" s="990"/>
      <c r="DO122" s="990"/>
      <c r="DP122" s="990"/>
      <c r="DQ122" s="990">
        <v>369872</v>
      </c>
      <c r="DR122" s="990"/>
      <c r="DS122" s="990"/>
      <c r="DT122" s="990"/>
      <c r="DU122" s="990"/>
      <c r="DV122" s="991">
        <v>2.2000000000000002</v>
      </c>
      <c r="DW122" s="991"/>
      <c r="DX122" s="991"/>
      <c r="DY122" s="991"/>
      <c r="DZ122" s="992"/>
    </row>
    <row r="123" spans="1:130" s="226" customFormat="1" ht="26.25" customHeight="1" x14ac:dyDescent="0.2">
      <c r="A123" s="1121"/>
      <c r="B123" s="1013"/>
      <c r="C123" s="986" t="s">
        <v>469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447</v>
      </c>
      <c r="AB123" s="1023"/>
      <c r="AC123" s="1023"/>
      <c r="AD123" s="1023"/>
      <c r="AE123" s="1024"/>
      <c r="AF123" s="1025" t="s">
        <v>455</v>
      </c>
      <c r="AG123" s="1023"/>
      <c r="AH123" s="1023"/>
      <c r="AI123" s="1023"/>
      <c r="AJ123" s="1024"/>
      <c r="AK123" s="1025" t="s">
        <v>455</v>
      </c>
      <c r="AL123" s="1023"/>
      <c r="AM123" s="1023"/>
      <c r="AN123" s="1023"/>
      <c r="AO123" s="1024"/>
      <c r="AP123" s="1026" t="s">
        <v>479</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493</v>
      </c>
      <c r="BP123" s="1069"/>
      <c r="BQ123" s="1127">
        <v>52310936</v>
      </c>
      <c r="BR123" s="1128"/>
      <c r="BS123" s="1128"/>
      <c r="BT123" s="1128"/>
      <c r="BU123" s="1128"/>
      <c r="BV123" s="1128">
        <v>50773783</v>
      </c>
      <c r="BW123" s="1128"/>
      <c r="BX123" s="1128"/>
      <c r="BY123" s="1128"/>
      <c r="BZ123" s="1128"/>
      <c r="CA123" s="1128">
        <v>50390269</v>
      </c>
      <c r="CB123" s="1128"/>
      <c r="CC123" s="1128"/>
      <c r="CD123" s="1128"/>
      <c r="CE123" s="1128"/>
      <c r="CF123" s="1065"/>
      <c r="CG123" s="1066"/>
      <c r="CH123" s="1066"/>
      <c r="CI123" s="1066"/>
      <c r="CJ123" s="1067"/>
      <c r="CK123" s="1073"/>
      <c r="CL123" s="1074"/>
      <c r="CM123" s="1074"/>
      <c r="CN123" s="1074"/>
      <c r="CO123" s="1075"/>
      <c r="CP123" s="1083" t="s">
        <v>494</v>
      </c>
      <c r="CQ123" s="1084"/>
      <c r="CR123" s="1084"/>
      <c r="CS123" s="1084"/>
      <c r="CT123" s="1084"/>
      <c r="CU123" s="1084"/>
      <c r="CV123" s="1084"/>
      <c r="CW123" s="1084"/>
      <c r="CX123" s="1084"/>
      <c r="CY123" s="1084"/>
      <c r="CZ123" s="1084"/>
      <c r="DA123" s="1084"/>
      <c r="DB123" s="1084"/>
      <c r="DC123" s="1084"/>
      <c r="DD123" s="1084"/>
      <c r="DE123" s="1084"/>
      <c r="DF123" s="1085"/>
      <c r="DG123" s="1022">
        <v>42449</v>
      </c>
      <c r="DH123" s="1023"/>
      <c r="DI123" s="1023"/>
      <c r="DJ123" s="1023"/>
      <c r="DK123" s="1024"/>
      <c r="DL123" s="1025">
        <v>36734</v>
      </c>
      <c r="DM123" s="1023"/>
      <c r="DN123" s="1023"/>
      <c r="DO123" s="1023"/>
      <c r="DP123" s="1024"/>
      <c r="DQ123" s="1025">
        <v>45519</v>
      </c>
      <c r="DR123" s="1023"/>
      <c r="DS123" s="1023"/>
      <c r="DT123" s="1023"/>
      <c r="DU123" s="1024"/>
      <c r="DV123" s="1026">
        <v>0.3</v>
      </c>
      <c r="DW123" s="1027"/>
      <c r="DX123" s="1027"/>
      <c r="DY123" s="1027"/>
      <c r="DZ123" s="1028"/>
    </row>
    <row r="124" spans="1:130" s="226" customFormat="1" ht="26.25" customHeight="1" thickBot="1" x14ac:dyDescent="0.25">
      <c r="A124" s="1121"/>
      <c r="B124" s="1013"/>
      <c r="C124" s="986" t="s">
        <v>472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479</v>
      </c>
      <c r="AB124" s="1023"/>
      <c r="AC124" s="1023"/>
      <c r="AD124" s="1023"/>
      <c r="AE124" s="1024"/>
      <c r="AF124" s="1025" t="s">
        <v>474</v>
      </c>
      <c r="AG124" s="1023"/>
      <c r="AH124" s="1023"/>
      <c r="AI124" s="1023"/>
      <c r="AJ124" s="1024"/>
      <c r="AK124" s="1025" t="s">
        <v>478</v>
      </c>
      <c r="AL124" s="1023"/>
      <c r="AM124" s="1023"/>
      <c r="AN124" s="1023"/>
      <c r="AO124" s="1024"/>
      <c r="AP124" s="1026" t="s">
        <v>495</v>
      </c>
      <c r="AQ124" s="1027"/>
      <c r="AR124" s="1027"/>
      <c r="AS124" s="1027"/>
      <c r="AT124" s="1028"/>
      <c r="AU124" s="1123" t="s">
        <v>496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478</v>
      </c>
      <c r="BR124" s="1091"/>
      <c r="BS124" s="1091"/>
      <c r="BT124" s="1091"/>
      <c r="BU124" s="1091"/>
      <c r="BV124" s="1091" t="s">
        <v>497</v>
      </c>
      <c r="BW124" s="1091"/>
      <c r="BX124" s="1091"/>
      <c r="BY124" s="1091"/>
      <c r="BZ124" s="1091"/>
      <c r="CA124" s="1091" t="s">
        <v>483</v>
      </c>
      <c r="CB124" s="1091"/>
      <c r="CC124" s="1091"/>
      <c r="CD124" s="1091"/>
      <c r="CE124" s="1091"/>
      <c r="CF124" s="1092"/>
      <c r="CG124" s="1093"/>
      <c r="CH124" s="1093"/>
      <c r="CI124" s="1093"/>
      <c r="CJ124" s="1094"/>
      <c r="CK124" s="1076"/>
      <c r="CL124" s="1076"/>
      <c r="CM124" s="1076"/>
      <c r="CN124" s="1076"/>
      <c r="CO124" s="1077"/>
      <c r="CP124" s="1083" t="s">
        <v>498</v>
      </c>
      <c r="CQ124" s="1084"/>
      <c r="CR124" s="1084"/>
      <c r="CS124" s="1084"/>
      <c r="CT124" s="1084"/>
      <c r="CU124" s="1084"/>
      <c r="CV124" s="1084"/>
      <c r="CW124" s="1084"/>
      <c r="CX124" s="1084"/>
      <c r="CY124" s="1084"/>
      <c r="CZ124" s="1084"/>
      <c r="DA124" s="1084"/>
      <c r="DB124" s="1084"/>
      <c r="DC124" s="1084"/>
      <c r="DD124" s="1084"/>
      <c r="DE124" s="1084"/>
      <c r="DF124" s="1085"/>
      <c r="DG124" s="1068" t="s">
        <v>474</v>
      </c>
      <c r="DH124" s="1050"/>
      <c r="DI124" s="1050"/>
      <c r="DJ124" s="1050"/>
      <c r="DK124" s="1051"/>
      <c r="DL124" s="1049" t="s">
        <v>447</v>
      </c>
      <c r="DM124" s="1050"/>
      <c r="DN124" s="1050"/>
      <c r="DO124" s="1050"/>
      <c r="DP124" s="1051"/>
      <c r="DQ124" s="1049" t="s">
        <v>455</v>
      </c>
      <c r="DR124" s="1050"/>
      <c r="DS124" s="1050"/>
      <c r="DT124" s="1050"/>
      <c r="DU124" s="1051"/>
      <c r="DV124" s="1052" t="s">
        <v>483</v>
      </c>
      <c r="DW124" s="1053"/>
      <c r="DX124" s="1053"/>
      <c r="DY124" s="1053"/>
      <c r="DZ124" s="1054"/>
    </row>
    <row r="125" spans="1:130" s="226" customFormat="1" ht="26.25" customHeight="1" x14ac:dyDescent="0.2">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478</v>
      </c>
      <c r="AB125" s="1023"/>
      <c r="AC125" s="1023"/>
      <c r="AD125" s="1023"/>
      <c r="AE125" s="1024"/>
      <c r="AF125" s="1025" t="s">
        <v>479</v>
      </c>
      <c r="AG125" s="1023"/>
      <c r="AH125" s="1023"/>
      <c r="AI125" s="1023"/>
      <c r="AJ125" s="1024"/>
      <c r="AK125" s="1025" t="s">
        <v>447</v>
      </c>
      <c r="AL125" s="1023"/>
      <c r="AM125" s="1023"/>
      <c r="AN125" s="1023"/>
      <c r="AO125" s="1024"/>
      <c r="AP125" s="1026" t="s">
        <v>499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500</v>
      </c>
      <c r="CL125" s="1071"/>
      <c r="CM125" s="1071"/>
      <c r="CN125" s="1071"/>
      <c r="CO125" s="1072"/>
      <c r="CP125" s="993" t="s">
        <v>501</v>
      </c>
      <c r="CQ125" s="961"/>
      <c r="CR125" s="961"/>
      <c r="CS125" s="961"/>
      <c r="CT125" s="961"/>
      <c r="CU125" s="961"/>
      <c r="CV125" s="961"/>
      <c r="CW125" s="961"/>
      <c r="CX125" s="961"/>
      <c r="CY125" s="961"/>
      <c r="CZ125" s="961"/>
      <c r="DA125" s="961"/>
      <c r="DB125" s="961"/>
      <c r="DC125" s="961"/>
      <c r="DD125" s="961"/>
      <c r="DE125" s="961"/>
      <c r="DF125" s="962"/>
      <c r="DG125" s="994" t="s">
        <v>474</v>
      </c>
      <c r="DH125" s="995"/>
      <c r="DI125" s="995"/>
      <c r="DJ125" s="995"/>
      <c r="DK125" s="995"/>
      <c r="DL125" s="995" t="s">
        <v>474</v>
      </c>
      <c r="DM125" s="995"/>
      <c r="DN125" s="995"/>
      <c r="DO125" s="995"/>
      <c r="DP125" s="995"/>
      <c r="DQ125" s="995" t="s">
        <v>447</v>
      </c>
      <c r="DR125" s="995"/>
      <c r="DS125" s="995"/>
      <c r="DT125" s="995"/>
      <c r="DU125" s="995"/>
      <c r="DV125" s="996" t="s">
        <v>483</v>
      </c>
      <c r="DW125" s="996"/>
      <c r="DX125" s="996"/>
      <c r="DY125" s="996"/>
      <c r="DZ125" s="997"/>
    </row>
    <row r="126" spans="1:130" s="226" customFormat="1" ht="26.25" customHeight="1" thickBot="1" x14ac:dyDescent="0.25">
      <c r="A126" s="1121"/>
      <c r="B126" s="1013"/>
      <c r="C126" s="986" t="s">
        <v>481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447</v>
      </c>
      <c r="AB126" s="1023"/>
      <c r="AC126" s="1023"/>
      <c r="AD126" s="1023"/>
      <c r="AE126" s="1024"/>
      <c r="AF126" s="1025" t="s">
        <v>479</v>
      </c>
      <c r="AG126" s="1023"/>
      <c r="AH126" s="1023"/>
      <c r="AI126" s="1023"/>
      <c r="AJ126" s="1024"/>
      <c r="AK126" s="1025" t="s">
        <v>475</v>
      </c>
      <c r="AL126" s="1023"/>
      <c r="AM126" s="1023"/>
      <c r="AN126" s="1023"/>
      <c r="AO126" s="1024"/>
      <c r="AP126" s="1026" t="s">
        <v>483</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502</v>
      </c>
      <c r="CQ126" s="987"/>
      <c r="CR126" s="987"/>
      <c r="CS126" s="987"/>
      <c r="CT126" s="987"/>
      <c r="CU126" s="987"/>
      <c r="CV126" s="987"/>
      <c r="CW126" s="987"/>
      <c r="CX126" s="987"/>
      <c r="CY126" s="987"/>
      <c r="CZ126" s="987"/>
      <c r="DA126" s="987"/>
      <c r="DB126" s="987"/>
      <c r="DC126" s="987"/>
      <c r="DD126" s="987"/>
      <c r="DE126" s="987"/>
      <c r="DF126" s="988"/>
      <c r="DG126" s="989" t="s">
        <v>447</v>
      </c>
      <c r="DH126" s="990"/>
      <c r="DI126" s="990"/>
      <c r="DJ126" s="990"/>
      <c r="DK126" s="990"/>
      <c r="DL126" s="990" t="s">
        <v>420</v>
      </c>
      <c r="DM126" s="990"/>
      <c r="DN126" s="990"/>
      <c r="DO126" s="990"/>
      <c r="DP126" s="990"/>
      <c r="DQ126" s="990" t="s">
        <v>479</v>
      </c>
      <c r="DR126" s="990"/>
      <c r="DS126" s="990"/>
      <c r="DT126" s="990"/>
      <c r="DU126" s="990"/>
      <c r="DV126" s="991" t="s">
        <v>499</v>
      </c>
      <c r="DW126" s="991"/>
      <c r="DX126" s="991"/>
      <c r="DY126" s="991"/>
      <c r="DZ126" s="992"/>
    </row>
    <row r="127" spans="1:130" s="226" customFormat="1" ht="26.25" customHeight="1" x14ac:dyDescent="0.2">
      <c r="A127" s="1122"/>
      <c r="B127" s="1015"/>
      <c r="C127" s="1037" t="s">
        <v>503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633</v>
      </c>
      <c r="AB127" s="1023"/>
      <c r="AC127" s="1023"/>
      <c r="AD127" s="1023"/>
      <c r="AE127" s="1024"/>
      <c r="AF127" s="1025">
        <v>512</v>
      </c>
      <c r="AG127" s="1023"/>
      <c r="AH127" s="1023"/>
      <c r="AI127" s="1023"/>
      <c r="AJ127" s="1024"/>
      <c r="AK127" s="1025">
        <v>407</v>
      </c>
      <c r="AL127" s="1023"/>
      <c r="AM127" s="1023"/>
      <c r="AN127" s="1023"/>
      <c r="AO127" s="1024"/>
      <c r="AP127" s="1026">
        <v>0</v>
      </c>
      <c r="AQ127" s="1027"/>
      <c r="AR127" s="1027"/>
      <c r="AS127" s="1027"/>
      <c r="AT127" s="1028"/>
      <c r="AU127" s="228"/>
      <c r="AV127" s="228"/>
      <c r="AW127" s="228"/>
      <c r="AX127" s="1095" t="s">
        <v>504</v>
      </c>
      <c r="AY127" s="1096"/>
      <c r="AZ127" s="1096"/>
      <c r="BA127" s="1096"/>
      <c r="BB127" s="1096"/>
      <c r="BC127" s="1096"/>
      <c r="BD127" s="1096"/>
      <c r="BE127" s="1097"/>
      <c r="BF127" s="1098" t="s">
        <v>505</v>
      </c>
      <c r="BG127" s="1096"/>
      <c r="BH127" s="1096"/>
      <c r="BI127" s="1096"/>
      <c r="BJ127" s="1096"/>
      <c r="BK127" s="1096"/>
      <c r="BL127" s="1097"/>
      <c r="BM127" s="1098" t="s">
        <v>506</v>
      </c>
      <c r="BN127" s="1096"/>
      <c r="BO127" s="1096"/>
      <c r="BP127" s="1096"/>
      <c r="BQ127" s="1096"/>
      <c r="BR127" s="1096"/>
      <c r="BS127" s="1097"/>
      <c r="BT127" s="1098" t="s">
        <v>507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508</v>
      </c>
      <c r="CQ127" s="987"/>
      <c r="CR127" s="987"/>
      <c r="CS127" s="987"/>
      <c r="CT127" s="987"/>
      <c r="CU127" s="987"/>
      <c r="CV127" s="987"/>
      <c r="CW127" s="987"/>
      <c r="CX127" s="987"/>
      <c r="CY127" s="987"/>
      <c r="CZ127" s="987"/>
      <c r="DA127" s="987"/>
      <c r="DB127" s="987"/>
      <c r="DC127" s="987"/>
      <c r="DD127" s="987"/>
      <c r="DE127" s="987"/>
      <c r="DF127" s="988"/>
      <c r="DG127" s="989" t="s">
        <v>478</v>
      </c>
      <c r="DH127" s="990"/>
      <c r="DI127" s="990"/>
      <c r="DJ127" s="990"/>
      <c r="DK127" s="990"/>
      <c r="DL127" s="990" t="s">
        <v>495</v>
      </c>
      <c r="DM127" s="990"/>
      <c r="DN127" s="990"/>
      <c r="DO127" s="990"/>
      <c r="DP127" s="990"/>
      <c r="DQ127" s="990" t="s">
        <v>483</v>
      </c>
      <c r="DR127" s="990"/>
      <c r="DS127" s="990"/>
      <c r="DT127" s="990"/>
      <c r="DU127" s="990"/>
      <c r="DV127" s="991" t="s">
        <v>447</v>
      </c>
      <c r="DW127" s="991"/>
      <c r="DX127" s="991"/>
      <c r="DY127" s="991"/>
      <c r="DZ127" s="992"/>
    </row>
    <row r="128" spans="1:130" s="226" customFormat="1" ht="26.25" customHeight="1" thickBot="1" x14ac:dyDescent="0.25">
      <c r="A128" s="1105" t="s">
        <v>509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510</v>
      </c>
      <c r="X128" s="1107"/>
      <c r="Y128" s="1107"/>
      <c r="Z128" s="1108"/>
      <c r="AA128" s="1109">
        <v>2651</v>
      </c>
      <c r="AB128" s="1110"/>
      <c r="AC128" s="1110"/>
      <c r="AD128" s="1110"/>
      <c r="AE128" s="1111"/>
      <c r="AF128" s="1112">
        <v>2651</v>
      </c>
      <c r="AG128" s="1110"/>
      <c r="AH128" s="1110"/>
      <c r="AI128" s="1110"/>
      <c r="AJ128" s="1111"/>
      <c r="AK128" s="1112">
        <v>5749</v>
      </c>
      <c r="AL128" s="1110"/>
      <c r="AM128" s="1110"/>
      <c r="AN128" s="1110"/>
      <c r="AO128" s="1111"/>
      <c r="AP128" s="1113"/>
      <c r="AQ128" s="1114"/>
      <c r="AR128" s="1114"/>
      <c r="AS128" s="1114"/>
      <c r="AT128" s="1115"/>
      <c r="AU128" s="228"/>
      <c r="AV128" s="228"/>
      <c r="AW128" s="228"/>
      <c r="AX128" s="960" t="s">
        <v>511</v>
      </c>
      <c r="AY128" s="961"/>
      <c r="AZ128" s="961"/>
      <c r="BA128" s="961"/>
      <c r="BB128" s="961"/>
      <c r="BC128" s="961"/>
      <c r="BD128" s="961"/>
      <c r="BE128" s="962"/>
      <c r="BF128" s="1116" t="s">
        <v>479</v>
      </c>
      <c r="BG128" s="1117"/>
      <c r="BH128" s="1117"/>
      <c r="BI128" s="1117"/>
      <c r="BJ128" s="1117"/>
      <c r="BK128" s="1117"/>
      <c r="BL128" s="1118"/>
      <c r="BM128" s="1116">
        <v>12.41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512</v>
      </c>
      <c r="CQ128" s="790"/>
      <c r="CR128" s="790"/>
      <c r="CS128" s="790"/>
      <c r="CT128" s="790"/>
      <c r="CU128" s="790"/>
      <c r="CV128" s="790"/>
      <c r="CW128" s="790"/>
      <c r="CX128" s="790"/>
      <c r="CY128" s="790"/>
      <c r="CZ128" s="790"/>
      <c r="DA128" s="790"/>
      <c r="DB128" s="790"/>
      <c r="DC128" s="790"/>
      <c r="DD128" s="790"/>
      <c r="DE128" s="790"/>
      <c r="DF128" s="1100"/>
      <c r="DG128" s="1101" t="s">
        <v>478</v>
      </c>
      <c r="DH128" s="1102"/>
      <c r="DI128" s="1102"/>
      <c r="DJ128" s="1102"/>
      <c r="DK128" s="1102"/>
      <c r="DL128" s="1102" t="s">
        <v>474</v>
      </c>
      <c r="DM128" s="1102"/>
      <c r="DN128" s="1102"/>
      <c r="DO128" s="1102"/>
      <c r="DP128" s="1102"/>
      <c r="DQ128" s="1102" t="s">
        <v>447</v>
      </c>
      <c r="DR128" s="1102"/>
      <c r="DS128" s="1102"/>
      <c r="DT128" s="1102"/>
      <c r="DU128" s="1102"/>
      <c r="DV128" s="1103" t="s">
        <v>474</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513</v>
      </c>
      <c r="X129" s="1135"/>
      <c r="Y129" s="1135"/>
      <c r="Z129" s="1136"/>
      <c r="AA129" s="1022">
        <v>19478852</v>
      </c>
      <c r="AB129" s="1023"/>
      <c r="AC129" s="1023"/>
      <c r="AD129" s="1023"/>
      <c r="AE129" s="1024"/>
      <c r="AF129" s="1025">
        <v>20324698</v>
      </c>
      <c r="AG129" s="1023"/>
      <c r="AH129" s="1023"/>
      <c r="AI129" s="1023"/>
      <c r="AJ129" s="1024"/>
      <c r="AK129" s="1025">
        <v>20855849</v>
      </c>
      <c r="AL129" s="1023"/>
      <c r="AM129" s="1023"/>
      <c r="AN129" s="1023"/>
      <c r="AO129" s="1024"/>
      <c r="AP129" s="1137"/>
      <c r="AQ129" s="1138"/>
      <c r="AR129" s="1138"/>
      <c r="AS129" s="1138"/>
      <c r="AT129" s="1139"/>
      <c r="AU129" s="229"/>
      <c r="AV129" s="229"/>
      <c r="AW129" s="229"/>
      <c r="AX129" s="1129" t="s">
        <v>514</v>
      </c>
      <c r="AY129" s="987"/>
      <c r="AZ129" s="987"/>
      <c r="BA129" s="987"/>
      <c r="BB129" s="987"/>
      <c r="BC129" s="987"/>
      <c r="BD129" s="987"/>
      <c r="BE129" s="988"/>
      <c r="BF129" s="1130" t="s">
        <v>475</v>
      </c>
      <c r="BG129" s="1131"/>
      <c r="BH129" s="1131"/>
      <c r="BI129" s="1131"/>
      <c r="BJ129" s="1131"/>
      <c r="BK129" s="1131"/>
      <c r="BL129" s="1132"/>
      <c r="BM129" s="1130">
        <v>17.41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515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516</v>
      </c>
      <c r="X130" s="1135"/>
      <c r="Y130" s="1135"/>
      <c r="Z130" s="1136"/>
      <c r="AA130" s="1022">
        <v>4348922</v>
      </c>
      <c r="AB130" s="1023"/>
      <c r="AC130" s="1023"/>
      <c r="AD130" s="1023"/>
      <c r="AE130" s="1024"/>
      <c r="AF130" s="1025">
        <v>4359974</v>
      </c>
      <c r="AG130" s="1023"/>
      <c r="AH130" s="1023"/>
      <c r="AI130" s="1023"/>
      <c r="AJ130" s="1024"/>
      <c r="AK130" s="1025">
        <v>4110052</v>
      </c>
      <c r="AL130" s="1023"/>
      <c r="AM130" s="1023"/>
      <c r="AN130" s="1023"/>
      <c r="AO130" s="1024"/>
      <c r="AP130" s="1137"/>
      <c r="AQ130" s="1138"/>
      <c r="AR130" s="1138"/>
      <c r="AS130" s="1138"/>
      <c r="AT130" s="1139"/>
      <c r="AU130" s="229"/>
      <c r="AV130" s="229"/>
      <c r="AW130" s="229"/>
      <c r="AX130" s="1129" t="s">
        <v>517</v>
      </c>
      <c r="AY130" s="987"/>
      <c r="AZ130" s="987"/>
      <c r="BA130" s="987"/>
      <c r="BB130" s="987"/>
      <c r="BC130" s="987"/>
      <c r="BD130" s="987"/>
      <c r="BE130" s="988"/>
      <c r="BF130" s="1165">
        <v>3.7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518</v>
      </c>
      <c r="X131" s="1172"/>
      <c r="Y131" s="1172"/>
      <c r="Z131" s="1173"/>
      <c r="AA131" s="1068">
        <v>15129930</v>
      </c>
      <c r="AB131" s="1050"/>
      <c r="AC131" s="1050"/>
      <c r="AD131" s="1050"/>
      <c r="AE131" s="1051"/>
      <c r="AF131" s="1049">
        <v>15964724</v>
      </c>
      <c r="AG131" s="1050"/>
      <c r="AH131" s="1050"/>
      <c r="AI131" s="1050"/>
      <c r="AJ131" s="1051"/>
      <c r="AK131" s="1049">
        <v>16745797</v>
      </c>
      <c r="AL131" s="1050"/>
      <c r="AM131" s="1050"/>
      <c r="AN131" s="1050"/>
      <c r="AO131" s="1051"/>
      <c r="AP131" s="1174"/>
      <c r="AQ131" s="1175"/>
      <c r="AR131" s="1175"/>
      <c r="AS131" s="1175"/>
      <c r="AT131" s="1176"/>
      <c r="AU131" s="229"/>
      <c r="AV131" s="229"/>
      <c r="AW131" s="229"/>
      <c r="AX131" s="1147" t="s">
        <v>519</v>
      </c>
      <c r="AY131" s="790"/>
      <c r="AZ131" s="790"/>
      <c r="BA131" s="790"/>
      <c r="BB131" s="790"/>
      <c r="BC131" s="790"/>
      <c r="BD131" s="790"/>
      <c r="BE131" s="1100"/>
      <c r="BF131" s="1148" t="s">
        <v>474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520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521</v>
      </c>
      <c r="W132" s="1158"/>
      <c r="X132" s="1158"/>
      <c r="Y132" s="1158"/>
      <c r="Z132" s="1159"/>
      <c r="AA132" s="1160">
        <v>4.1590013969999999</v>
      </c>
      <c r="AB132" s="1161"/>
      <c r="AC132" s="1161"/>
      <c r="AD132" s="1161"/>
      <c r="AE132" s="1162"/>
      <c r="AF132" s="1163">
        <v>2.899304742</v>
      </c>
      <c r="AG132" s="1161"/>
      <c r="AH132" s="1161"/>
      <c r="AI132" s="1161"/>
      <c r="AJ132" s="1162"/>
      <c r="AK132" s="1163">
        <v>4.1955244049999996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522</v>
      </c>
      <c r="W133" s="1141"/>
      <c r="X133" s="1141"/>
      <c r="Y133" s="1141"/>
      <c r="Z133" s="1142"/>
      <c r="AA133" s="1143">
        <v>4.3</v>
      </c>
      <c r="AB133" s="1144"/>
      <c r="AC133" s="1144"/>
      <c r="AD133" s="1144"/>
      <c r="AE133" s="1145"/>
      <c r="AF133" s="1143">
        <v>3.7</v>
      </c>
      <c r="AG133" s="1144"/>
      <c r="AH133" s="1144"/>
      <c r="AI133" s="1144"/>
      <c r="AJ133" s="1145"/>
      <c r="AK133" s="1143">
        <v>3.7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bj0HX+uarVkpvg/vYIiBo1bMdVIGZM8R5xRDpHjGEGi2XkjZ9o12hpiq1QRaf116P7HESZq/oe1j50DKvqrIQ==" saltValue="fCiuYnTcAS5YPmm/poY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39370078740157483" right="0.19685039370078741" top="0.39370078740157483" bottom="0.31496062992125984" header="0.51181102362204722" footer="0"/>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39370078740157483" right="0.19685039370078741" top="0.39370078740157483" bottom="0.31496062992125984" header="0.51181102362204722" footer="0"/>
  <pageSetup paperSize="9" scale="41"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YCpyJvcbL5ZBiKSYwEDDkQuTW98wk/uSCr+FsvZlvXG9/ay9peXg6z95JQC0BfaVI+VWFLQu8GseeLjMDWjQw==" saltValue="PqTXxW0j/Ke9ZGhHuTRDfw==" spinCount="100000" sheet="1" objects="1" scenarios="1"/>
  <dataConsolidate/>
  <phoneticPr fontId="2"/>
  <printOptions horizontalCentered="1"/>
  <pageMargins left="0.39370078740157483" right="0.19685039370078741" top="0.39370078740157483" bottom="0.31496062992125984" header="0.51181102362204722" footer="0"/>
  <pageSetup paperSize="9" scale="46"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526</v>
      </c>
      <c r="AP7" s="268"/>
      <c r="AQ7" s="269" t="s">
        <v>527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528</v>
      </c>
      <c r="AQ8" s="275" t="s">
        <v>529</v>
      </c>
      <c r="AR8" s="276" t="s">
        <v>530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531</v>
      </c>
      <c r="AL9" s="1181"/>
      <c r="AM9" s="1181"/>
      <c r="AN9" s="1182"/>
      <c r="AO9" s="277">
        <v>5940366</v>
      </c>
      <c r="AP9" s="277">
        <v>83087</v>
      </c>
      <c r="AQ9" s="278">
        <v>85700</v>
      </c>
      <c r="AR9" s="279">
        <v>-3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532</v>
      </c>
      <c r="AL10" s="1181"/>
      <c r="AM10" s="1181"/>
      <c r="AN10" s="1182"/>
      <c r="AO10" s="280">
        <v>112903</v>
      </c>
      <c r="AP10" s="280">
        <v>1579</v>
      </c>
      <c r="AQ10" s="281">
        <v>7424</v>
      </c>
      <c r="AR10" s="282">
        <v>-78.7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533</v>
      </c>
      <c r="AL11" s="1181"/>
      <c r="AM11" s="1181"/>
      <c r="AN11" s="1182"/>
      <c r="AO11" s="280">
        <v>2040</v>
      </c>
      <c r="AP11" s="280">
        <v>29</v>
      </c>
      <c r="AQ11" s="281">
        <v>1613</v>
      </c>
      <c r="AR11" s="282">
        <v>-98.2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534</v>
      </c>
      <c r="AL12" s="1181"/>
      <c r="AM12" s="1181"/>
      <c r="AN12" s="1182"/>
      <c r="AO12" s="280" t="s">
        <v>535</v>
      </c>
      <c r="AP12" s="280" t="s">
        <v>535</v>
      </c>
      <c r="AQ12" s="281">
        <v>12</v>
      </c>
      <c r="AR12" s="282" t="s">
        <v>535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536</v>
      </c>
      <c r="AL13" s="1181"/>
      <c r="AM13" s="1181"/>
      <c r="AN13" s="1182"/>
      <c r="AO13" s="280">
        <v>185945</v>
      </c>
      <c r="AP13" s="280">
        <v>2601</v>
      </c>
      <c r="AQ13" s="281">
        <v>3153</v>
      </c>
      <c r="AR13" s="282">
        <v>-17.5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537</v>
      </c>
      <c r="AL14" s="1181"/>
      <c r="AM14" s="1181"/>
      <c r="AN14" s="1182"/>
      <c r="AO14" s="280">
        <v>70113</v>
      </c>
      <c r="AP14" s="280">
        <v>981</v>
      </c>
      <c r="AQ14" s="281">
        <v>1845</v>
      </c>
      <c r="AR14" s="282">
        <v>-46.8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538</v>
      </c>
      <c r="AL15" s="1184"/>
      <c r="AM15" s="1184"/>
      <c r="AN15" s="1185"/>
      <c r="AO15" s="280">
        <v>-353625</v>
      </c>
      <c r="AP15" s="280">
        <v>-4946</v>
      </c>
      <c r="AQ15" s="281">
        <v>-6635</v>
      </c>
      <c r="AR15" s="282">
        <v>-25.5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5957742</v>
      </c>
      <c r="AP16" s="280">
        <v>83330</v>
      </c>
      <c r="AQ16" s="281">
        <v>93111</v>
      </c>
      <c r="AR16" s="282">
        <v>-10.5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540</v>
      </c>
      <c r="AP20" s="289" t="s">
        <v>541</v>
      </c>
      <c r="AQ20" s="290" t="s">
        <v>542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543</v>
      </c>
      <c r="AL21" s="1187"/>
      <c r="AM21" s="1187"/>
      <c r="AN21" s="1188"/>
      <c r="AO21" s="293">
        <v>7.71</v>
      </c>
      <c r="AP21" s="294">
        <v>8.58</v>
      </c>
      <c r="AQ21" s="295">
        <v>-0.87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544</v>
      </c>
      <c r="AL22" s="1187"/>
      <c r="AM22" s="1187"/>
      <c r="AN22" s="1188"/>
      <c r="AO22" s="298">
        <v>99.1</v>
      </c>
      <c r="AP22" s="299">
        <v>97.7</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545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546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526</v>
      </c>
      <c r="AP30" s="268"/>
      <c r="AQ30" s="269" t="s">
        <v>527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528</v>
      </c>
      <c r="AQ31" s="275" t="s">
        <v>529</v>
      </c>
      <c r="AR31" s="276" t="s">
        <v>530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548</v>
      </c>
      <c r="AL32" s="1195"/>
      <c r="AM32" s="1195"/>
      <c r="AN32" s="1196"/>
      <c r="AO32" s="308">
        <v>3637266</v>
      </c>
      <c r="AP32" s="308">
        <v>50874</v>
      </c>
      <c r="AQ32" s="309">
        <v>61596</v>
      </c>
      <c r="AR32" s="310">
        <v>-17.399999999999999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549</v>
      </c>
      <c r="AL33" s="1195"/>
      <c r="AM33" s="1195"/>
      <c r="AN33" s="1196"/>
      <c r="AO33" s="308" t="s">
        <v>535</v>
      </c>
      <c r="AP33" s="308" t="s">
        <v>535</v>
      </c>
      <c r="AQ33" s="309" t="s">
        <v>535</v>
      </c>
      <c r="AR33" s="310" t="s">
        <v>535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550</v>
      </c>
      <c r="AL34" s="1195"/>
      <c r="AM34" s="1195"/>
      <c r="AN34" s="1196"/>
      <c r="AO34" s="308" t="s">
        <v>535</v>
      </c>
      <c r="AP34" s="308" t="s">
        <v>535</v>
      </c>
      <c r="AQ34" s="309">
        <v>3</v>
      </c>
      <c r="AR34" s="310" t="s">
        <v>535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551</v>
      </c>
      <c r="AL35" s="1195"/>
      <c r="AM35" s="1195"/>
      <c r="AN35" s="1196"/>
      <c r="AO35" s="308">
        <v>1074544</v>
      </c>
      <c r="AP35" s="308">
        <v>15029</v>
      </c>
      <c r="AQ35" s="309">
        <v>14651</v>
      </c>
      <c r="AR35" s="310">
        <v>2.6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552</v>
      </c>
      <c r="AL36" s="1195"/>
      <c r="AM36" s="1195"/>
      <c r="AN36" s="1196"/>
      <c r="AO36" s="308">
        <v>106145</v>
      </c>
      <c r="AP36" s="308">
        <v>1485</v>
      </c>
      <c r="AQ36" s="309">
        <v>1794</v>
      </c>
      <c r="AR36" s="310">
        <v>-17.2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553</v>
      </c>
      <c r="AL37" s="1195"/>
      <c r="AM37" s="1195"/>
      <c r="AN37" s="1196"/>
      <c r="AO37" s="308">
        <v>407</v>
      </c>
      <c r="AP37" s="308">
        <v>6</v>
      </c>
      <c r="AQ37" s="309">
        <v>505</v>
      </c>
      <c r="AR37" s="310">
        <v>-98.8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554</v>
      </c>
      <c r="AL38" s="1198"/>
      <c r="AM38" s="1198"/>
      <c r="AN38" s="1199"/>
      <c r="AO38" s="311">
        <v>13</v>
      </c>
      <c r="AP38" s="311">
        <v>0</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555</v>
      </c>
      <c r="AL39" s="1198"/>
      <c r="AM39" s="1198"/>
      <c r="AN39" s="1199"/>
      <c r="AO39" s="308">
        <v>-5749</v>
      </c>
      <c r="AP39" s="308">
        <v>-80</v>
      </c>
      <c r="AQ39" s="309">
        <v>-3020</v>
      </c>
      <c r="AR39" s="310">
        <v>-97.4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556</v>
      </c>
      <c r="AL40" s="1195"/>
      <c r="AM40" s="1195"/>
      <c r="AN40" s="1196"/>
      <c r="AO40" s="308">
        <v>-4110052</v>
      </c>
      <c r="AP40" s="308">
        <v>-57486</v>
      </c>
      <c r="AQ40" s="309">
        <v>-54563</v>
      </c>
      <c r="AR40" s="310">
        <v>5.4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294</v>
      </c>
      <c r="AL41" s="1201"/>
      <c r="AM41" s="1201"/>
      <c r="AN41" s="1202"/>
      <c r="AO41" s="308">
        <v>702574</v>
      </c>
      <c r="AP41" s="308">
        <v>9827</v>
      </c>
      <c r="AQ41" s="309">
        <v>20967</v>
      </c>
      <c r="AR41" s="310">
        <v>-53.1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526</v>
      </c>
      <c r="AN49" s="1191" t="s">
        <v>560</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561</v>
      </c>
      <c r="AO50" s="325" t="s">
        <v>562</v>
      </c>
      <c r="AP50" s="326" t="s">
        <v>563</v>
      </c>
      <c r="AQ50" s="327" t="s">
        <v>564</v>
      </c>
      <c r="AR50" s="328" t="s">
        <v>565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566</v>
      </c>
      <c r="AL51" s="321"/>
      <c r="AM51" s="329">
        <v>6506107</v>
      </c>
      <c r="AN51" s="330">
        <v>90231</v>
      </c>
      <c r="AO51" s="331">
        <v>10.199999999999999</v>
      </c>
      <c r="AP51" s="332">
        <v>70615</v>
      </c>
      <c r="AQ51" s="333">
        <v>4.9000000000000004</v>
      </c>
      <c r="AR51" s="334">
        <v>5.3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567</v>
      </c>
      <c r="AM52" s="337">
        <v>5032606</v>
      </c>
      <c r="AN52" s="338">
        <v>69796</v>
      </c>
      <c r="AO52" s="339">
        <v>10.8</v>
      </c>
      <c r="AP52" s="340">
        <v>37382</v>
      </c>
      <c r="AQ52" s="341">
        <v>-1.9</v>
      </c>
      <c r="AR52" s="342">
        <v>12.7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568</v>
      </c>
      <c r="AL53" s="321"/>
      <c r="AM53" s="329">
        <v>6742747</v>
      </c>
      <c r="AN53" s="330">
        <v>93834</v>
      </c>
      <c r="AO53" s="331">
        <v>4</v>
      </c>
      <c r="AP53" s="332">
        <v>69185</v>
      </c>
      <c r="AQ53" s="333">
        <v>-2</v>
      </c>
      <c r="AR53" s="334">
        <v>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567</v>
      </c>
      <c r="AM54" s="337">
        <v>6030024</v>
      </c>
      <c r="AN54" s="338">
        <v>83916</v>
      </c>
      <c r="AO54" s="339">
        <v>20.2</v>
      </c>
      <c r="AP54" s="340">
        <v>38519</v>
      </c>
      <c r="AQ54" s="341">
        <v>3</v>
      </c>
      <c r="AR54" s="342">
        <v>17.2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569</v>
      </c>
      <c r="AL55" s="321"/>
      <c r="AM55" s="329">
        <v>2771017</v>
      </c>
      <c r="AN55" s="330">
        <v>38695</v>
      </c>
      <c r="AO55" s="331">
        <v>-58.8</v>
      </c>
      <c r="AP55" s="332">
        <v>70166</v>
      </c>
      <c r="AQ55" s="333">
        <v>1.4</v>
      </c>
      <c r="AR55" s="334">
        <v>-60.2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567</v>
      </c>
      <c r="AM56" s="337">
        <v>2070579</v>
      </c>
      <c r="AN56" s="338">
        <v>28914</v>
      </c>
      <c r="AO56" s="339">
        <v>-65.5</v>
      </c>
      <c r="AP56" s="340">
        <v>36115</v>
      </c>
      <c r="AQ56" s="341">
        <v>-6.2</v>
      </c>
      <c r="AR56" s="342">
        <v>-59.3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570</v>
      </c>
      <c r="AL57" s="321"/>
      <c r="AM57" s="329">
        <v>2608815</v>
      </c>
      <c r="AN57" s="330">
        <v>36528</v>
      </c>
      <c r="AO57" s="331">
        <v>-5.6</v>
      </c>
      <c r="AP57" s="332">
        <v>70329</v>
      </c>
      <c r="AQ57" s="333">
        <v>0.2</v>
      </c>
      <c r="AR57" s="334">
        <v>-5.8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567</v>
      </c>
      <c r="AM58" s="337">
        <v>1571700</v>
      </c>
      <c r="AN58" s="338">
        <v>22006</v>
      </c>
      <c r="AO58" s="339">
        <v>-23.9</v>
      </c>
      <c r="AP58" s="340">
        <v>39403</v>
      </c>
      <c r="AQ58" s="341">
        <v>9.1</v>
      </c>
      <c r="AR58" s="342">
        <v>-33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571</v>
      </c>
      <c r="AL59" s="321"/>
      <c r="AM59" s="329">
        <v>2105952</v>
      </c>
      <c r="AN59" s="330">
        <v>29456</v>
      </c>
      <c r="AO59" s="331">
        <v>-19.399999999999999</v>
      </c>
      <c r="AP59" s="332">
        <v>71871</v>
      </c>
      <c r="AQ59" s="333">
        <v>2.2000000000000002</v>
      </c>
      <c r="AR59" s="334">
        <v>-21.6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567</v>
      </c>
      <c r="AM60" s="337">
        <v>1487559</v>
      </c>
      <c r="AN60" s="338">
        <v>20806</v>
      </c>
      <c r="AO60" s="339">
        <v>-5.5</v>
      </c>
      <c r="AP60" s="340">
        <v>38232</v>
      </c>
      <c r="AQ60" s="341">
        <v>-3</v>
      </c>
      <c r="AR60" s="342">
        <v>-2.5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572</v>
      </c>
      <c r="AL61" s="343"/>
      <c r="AM61" s="344">
        <v>4146928</v>
      </c>
      <c r="AN61" s="345">
        <v>57749</v>
      </c>
      <c r="AO61" s="346">
        <v>-13.9</v>
      </c>
      <c r="AP61" s="347">
        <v>70433</v>
      </c>
      <c r="AQ61" s="348">
        <v>1.3</v>
      </c>
      <c r="AR61" s="334">
        <v>-15.2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567</v>
      </c>
      <c r="AM62" s="337">
        <v>3238494</v>
      </c>
      <c r="AN62" s="338">
        <v>45088</v>
      </c>
      <c r="AO62" s="339">
        <v>-12.8</v>
      </c>
      <c r="AP62" s="340">
        <v>37930</v>
      </c>
      <c r="AQ62" s="341">
        <v>0.2</v>
      </c>
      <c r="AR62" s="342">
        <v>-13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ReG5jaGVyipgCAHMslqvEKC229EKpzqpgsVetMXgBbIxX/d9VeAPCt8idWOReWiSymXGYZFo2vKQgDxrmfiP8A==" saltValue="l+1T9ktsh4LxngzXjYTA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574</v>
      </c>
    </row>
    <row r="121" spans="125:125" ht="13.5" hidden="1" customHeight="1" x14ac:dyDescent="0.2">
      <c r="DU121" s="255"/>
    </row>
  </sheetData>
  <sheetProtection algorithmName="SHA-512" hashValue="RPxPMJB/PDG1JicbIaphbiAOhN000hkb7gbGIIDz0RYW27Qk1UuLw6SjILFUIxQV2DUFiDu9tA24EfaAvWEagw==" saltValue="klAEUAMKGKjSYm5xRKeS2w==" spinCount="100000" sheet="1" objects="1" scenarios="1"/>
  <dataConsolidate/>
  <phoneticPr fontId="2"/>
  <printOptions horizontalCentered="1"/>
  <pageMargins left="0.39370078740157483" right="0.19685039370078741" top="0.39370078740157483" bottom="0.31496062992125984" header="0.51181102362204722" footer="0"/>
  <pageSetup paperSize="9" scale="36"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575</v>
      </c>
    </row>
  </sheetData>
  <sheetProtection algorithmName="SHA-512" hashValue="076DjF/TTMbER0mYHyb8urilUTaRU6+skAuI1LFVPUUx6vgmwHoZbdNt+pQ1HQUPYhWHlnfC4QvsAhSGzhH+Zg==" saltValue="AdcF1g9Si7N5Ye9Lz1NUbQ==" spinCount="100000" sheet="1" objects="1" scenarios="1"/>
  <dataConsolidate/>
  <phoneticPr fontId="2"/>
  <printOptions horizontalCentered="1"/>
  <pageMargins left="0.39370078740157483" right="0.19685039370078741" top="0.39370078740157483" bottom="0.31496062992125984" header="0.51181102362204722" footer="0"/>
  <pageSetup paperSize="9" scale="36"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203" t="s">
        <v>3</v>
      </c>
      <c r="D47" s="1203"/>
      <c r="E47" s="1204"/>
      <c r="F47" s="11">
        <v>21.69</v>
      </c>
      <c r="G47" s="12">
        <v>21.16</v>
      </c>
      <c r="H47" s="12">
        <v>19.75</v>
      </c>
      <c r="I47" s="12">
        <v>19.97</v>
      </c>
      <c r="J47" s="13">
        <v>20.25</v>
      </c>
    </row>
    <row r="48" spans="2:10" ht="57.75" customHeight="1" x14ac:dyDescent="0.2">
      <c r="B48" s="14"/>
      <c r="C48" s="1205" t="s">
        <v>4</v>
      </c>
      <c r="D48" s="1205"/>
      <c r="E48" s="1206"/>
      <c r="F48" s="15">
        <v>8</v>
      </c>
      <c r="G48" s="16">
        <v>8.31</v>
      </c>
      <c r="H48" s="16">
        <v>7.48</v>
      </c>
      <c r="I48" s="16">
        <v>10.78</v>
      </c>
      <c r="J48" s="17">
        <v>11.43</v>
      </c>
    </row>
    <row r="49" spans="2:10" ht="57.75" customHeight="1" thickBot="1" x14ac:dyDescent="0.25">
      <c r="B49" s="18"/>
      <c r="C49" s="1207" t="s">
        <v>5</v>
      </c>
      <c r="D49" s="1207"/>
      <c r="E49" s="1208"/>
      <c r="F49" s="19">
        <v>5.2</v>
      </c>
      <c r="G49" s="20">
        <v>5.37</v>
      </c>
      <c r="H49" s="20">
        <v>0.08</v>
      </c>
      <c r="I49" s="20">
        <v>6.02</v>
      </c>
      <c r="J49" s="21">
        <v>4.54</v>
      </c>
    </row>
    <row r="50" spans="2:10" ht="13.2" x14ac:dyDescent="0.2"/>
  </sheetData>
  <sheetProtection algorithmName="SHA-512" hashValue="a4WriOF5kl6E2lKRSaOEGM1dEQVl6jFz4lXUH+TE7So8pAr9E9CQDnNFMbFnOjcysQvPstprS8Ay9twQaYvjrw==" saltValue="ffzxB15DWDp51J1cl/uYtw==" spinCount="100000" sheet="1" objects="1" scenarios="1"/>
  <mergeCells count="3">
    <mergeCell ref="C47:E47"/>
    <mergeCell ref="C48:E48"/>
    <mergeCell ref="C49:E49"/>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2023-10-02T10:20:18Z</cp:lastPrinted>
  <dcterms:created xsi:type="dcterms:W3CDTF">2023-02-20T05:10:58Z</dcterms:created>
  <dcterms:modified xsi:type="dcterms:W3CDTF">2023-10-05T06:01:51Z</dcterms:modified>
  <cp:category/>
</cp:coreProperties>
</file>