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<sst xmlns="http://schemas.openxmlformats.org/spreadsheetml/2006/main" count="843" uniqueCount="843">
  <si>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塩山市民病院</t>
  </si>
  <si>
    <t>〒404-0037 山梨県 甲州市塩山西広門田４３３番地の１</t>
  </si>
  <si>
    <t>病棟の建築時期と構造</t>
  </si>
  <si>
    <t>建物情報＼病棟名</t>
  </si>
  <si>
    <t>回復期病棟</t>
  </si>
  <si>
    <t>地域包括ケア病棟</t>
  </si>
  <si>
    <t>療養病棟</t>
  </si>
  <si>
    <t>様式１病院病棟票(1)</t>
  </si>
  <si>
    <t>建築時期</t>
  </si>
  <si>
    <t>1998</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</si>
  <si>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</si>
  <si>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</si>
  <si>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</si>
  <si>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</si>
  <si>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</si>
  <si>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</si>
  <si>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</si>
  <si>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</si>
  <si>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</si>
  <si>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</si>
  <si>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</si>
  <si>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</si>
  <si>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</si>
  <si>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</si>
  <si>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</si>
  <si>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</si>
  <si>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</si>
  <si>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</si>
  <si>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</si>
  <si>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</si>
  <si>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</si>
  <si>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</si>
  <si>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</si>
  <si>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</si>
  <si>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</si>
  <si>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</si>
  <si>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</si>
  <si>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</si>
  <si>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</si>
  <si>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</si>
  <si>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</si>
  <si>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</si>
  <si>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</si>
  <si>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</si>
  <si>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</si>
  <si>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</si>
  <si>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</si>
  <si>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</si>
  <si>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</si>
  <si>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</si>
  <si>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</si>
  <si>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</si>
  <si>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</si>
  <si>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</si>
  <si>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</si>
  <si>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</si>
  <si>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</si>
  <si>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</si>
  <si>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</si>
  <si>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</si>
  <si>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</si>
  <si>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</si>
  <si>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</si>
  <si>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</si>
  <si>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</si>
  <si>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</si>
  <si>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</si>
  <si>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</si>
  <si>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</si>
  <si>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</si>
  <si>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</si>
  <si>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</si>
  <si>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</si>
  <si>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</si>
  <si>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</si>
  <si>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</si>
  <si>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</si>
  <si>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</si>
  <si>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</si>
  <si>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</si>
  <si>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</si>
  <si>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</si>
  <si>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</si>
  <si>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</si>
  <si>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</si>
  <si>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</si>
  <si>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</si>
  <si>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</si>
  <si>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</si>
  <si>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</si>
  <si>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</si>
  <si>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</si>
  <si>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</si>
  <si>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</si>
  <si>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</si>
  <si>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</si>
  <si>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</si>
  <si>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</si>
  <si>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</si>
  <si>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</si>
  <si>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</si>
  <si>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</si>
  <si>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</si>
  <si>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</si>
  <si>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</si>
  <si>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</si>
  <si>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</si>
  <si>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脳神経外科</t>
  </si>
  <si>
    <t>様式１病院施設票(43)-2</t>
  </si>
  <si>
    <t>循環器内科</t>
  </si>
  <si>
    <t>様式１病院施設票(43)-3</t>
  </si>
  <si>
    <t>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</si>
  <si>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</si>
  <si>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</si>
  <si>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</si>
  <si>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</si>
  <si>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</si>
  <si>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</si>
  <si>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</si>
  <si>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</si>
  <si>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</si>
  <si>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</si>
  <si>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</si>
  <si>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</si>
  <si>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</si>
  <si>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</si>
  <si>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</si>
  <si>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</si>
  <si>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</si>
  <si>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</si>
  <si>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</si>
  <si>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</si>
  <si>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</si>
  <si>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</si>
  <si>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</si>
  <si>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</si>
  <si>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</si>
  <si>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</si>
  <si>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</si>
  <si>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</si>
  <si>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</si>
  <si>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</si>
  <si>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</si>
  <si>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</si>
  <si>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</si>
  <si>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</si>
  <si>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</si>
  <si>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</si>
  <si>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</si>
  <si>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</si>
  <si>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</si>
  <si>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</si>
  <si>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</si>
  <si>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</si>
  <si>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</si>
  <si>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</si>
  <si>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</si>
  <si>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</si>
  <si>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</si>
  <si>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</si>
  <si>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</si>
  <si>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</si>
  <si>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</si>
  <si>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</si>
  <si>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</si>
  <si>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</si>
  <si>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</si>
  <si>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</si>
  <si>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</si>
  <si>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</si>
  <si>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</si>
  <si>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</si>
  <si>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</si>
  <si>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</si>
  <si>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</si>
  <si>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</si>
  <si>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</si>
  <si>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</si>
  <si>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</si>
  <si>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</si>
  <si>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</si>
  <si>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</si>
  <si>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</si>
  <si>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</si>
  <si>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</si>
  <si>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</si>
  <si>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</si>
  <si>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</si>
  <si>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</si>
  <si>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</si>
  <si>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</si>
  <si>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</si>
  <si>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</si>
  <si>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</si>
  <si>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</si>
  <si>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</si>
  <si>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</si>
  <si>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</si>
  <si>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</si>
  <si>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</si>
  <si>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</si>
  <si>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</si>
  <si>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</si>
  <si>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</si>
  <si>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</si>
  <si>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</si>
  <si>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</si>
  <si>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</si>
  <si>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</si>
  <si>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</si>
  <si>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</si>
  <si>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</si>
  <si>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</si>
  <si>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</si>
  <si>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</si>
  <si>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</si>
  <si>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</si>
  <si>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</si>
  <si>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</si>
  <si>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</si>
  <si>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</si>
  <si>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</si>
  <si>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</si>
  <si>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</si>
  <si>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</si>
  <si>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</si>
  <si>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</si>
  <si>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</si>
  <si>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</si>
  <si>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</si>
  <si>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</si>
  <si>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</si>
  <si>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</si>
  <si>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</si>
  <si>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</si>
  <si>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</si>
  <si>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</si>
  <si>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</si>
  <si>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</si>
  <si>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</si>
  <si>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</si>
  <si>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</si>
  <si>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</si>
  <si>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</si>
  <si>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</si>
  <si>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</si>
  <si>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</si>
  <si>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</si>
  <si>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</si>
  <si>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</si>
  <si>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</si>
  <si>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</si>
  <si>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</si>
  <si>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</si>
  <si>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</si>
  <si>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</si>
  <si>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</si>
  <si>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</si>
  <si>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</si>
  <si>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</si>
  <si>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</si>
  <si>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</si>
  <si>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</si>
  <si>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</si>
  <si>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</si>
  <si>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</si>
  <si>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</si>
  <si>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</si>
  <si>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</si>
  <si>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</si>
  <si>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</si>
  <si>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</si>
  <si>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</si>
  <si>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</si>
  <si>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1</t>
  </si>
  <si>
    <t>様式１病院病棟票(113)後</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</si>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</sst>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50</v>
      </c>
      <c r="M104" s="248">
        <v>52</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47</v>
      </c>
      <c r="M106" s="192">
        <v>48</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50</v>
      </c>
      <c r="M107" s="192">
        <v>52</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59</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59</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57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57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59</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59</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107</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109</v>
      </c>
      <c r="M128" s="253" t="s">
        <v>111</v>
      </c>
      <c r="N128" s="253" t="s">
        <v>112</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120</v>
      </c>
      <c r="F137" s="292"/>
      <c r="G137" s="292"/>
      <c r="H137" s="293"/>
      <c r="I137" s="361"/>
      <c r="J137" s="81"/>
      <c r="K137" s="82"/>
      <c r="L137" s="80">
        <v>50</v>
      </c>
      <c r="M137" s="253">
        <v>52</v>
      </c>
      <c r="N137" s="253">
        <v>59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4.7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10</v>
      </c>
      <c r="M191" s="255">
        <v>17</v>
      </c>
      <c r="N191" s="255">
        <v>14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5.4</v>
      </c>
      <c r="M192" s="255">
        <v>4.1</v>
      </c>
      <c r="N192" s="255">
        <v>3.8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1</v>
      </c>
      <c r="M193" s="255">
        <v>4</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1.8</v>
      </c>
      <c r="M194" s="255">
        <v>0</v>
      </c>
      <c r="N194" s="255">
        <v>1</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5</v>
      </c>
      <c r="M195" s="255">
        <v>4</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v>
      </c>
      <c r="M196" s="255">
        <v>0</v>
      </c>
      <c r="N196" s="255">
        <v>0.2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3</v>
      </c>
      <c r="M199" s="255">
        <v>1</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2</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2</v>
      </c>
      <c r="M219" s="108">
        <v>6</v>
      </c>
      <c r="N219" s="108">
        <v>2</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0.9</v>
      </c>
      <c r="M220" s="109">
        <v>8.5</v>
      </c>
      <c r="N220" s="109">
        <v>0.8</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0</v>
      </c>
      <c r="M221" s="108">
        <v>1</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2.3</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4</v>
      </c>
      <c r="M223" s="108">
        <v>4</v>
      </c>
      <c r="N223" s="108">
        <v>0</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0.9</v>
      </c>
      <c r="M224" s="109">
        <v>0.8</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0.8</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9</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8</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2</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5</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0</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2</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t="s">
        <v>273</v>
      </c>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t="s">
        <v>274</v>
      </c>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t="s">
        <v>273</v>
      </c>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t="s">
        <v>276</v>
      </c>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50" t="s">
        <v>281</v>
      </c>
      <c r="D314" s="298" t="s">
        <v>282</v>
      </c>
      <c r="E314" s="299"/>
      <c r="F314" s="299"/>
      <c r="G314" s="299"/>
      <c r="H314" s="300"/>
      <c r="I314" s="279" t="s">
        <v>283</v>
      </c>
      <c r="J314" s="105">
        <f ref="J314:J319" t="shared" si="46">IF(SUM(L314:BS314)=0,IF(COUNTIF(L314:BS314,"未確認")&gt;0,"未確認",IF(COUNTIF(L314:BS314,"~*")&gt;0,"*",SUM(L314:BS314))),SUM(L314:BS314))</f>
        <v>0</v>
      </c>
      <c r="K314" s="66" t="str">
        <f ref="K314:K319" t="shared" si="47">IF(OR(COUNTIF(L314:BS314,"未確認")&gt;0,COUNTIF(L314:BS314,"~*")&gt;0),"※","")</f>
      </c>
      <c r="L314" s="108">
        <v>218</v>
      </c>
      <c r="M314" s="255">
        <v>173</v>
      </c>
      <c r="N314" s="255">
        <v>44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51"/>
      <c r="D315" s="352"/>
      <c r="E315" s="291" t="s">
        <v>285</v>
      </c>
      <c r="F315" s="292"/>
      <c r="G315" s="292"/>
      <c r="H315" s="293"/>
      <c r="I315" s="326"/>
      <c r="J315" s="105">
        <f t="shared" si="46"/>
        <v>0</v>
      </c>
      <c r="K315" s="66" t="str">
        <f t="shared" si="47"/>
      </c>
      <c r="L315" s="108">
        <v>218</v>
      </c>
      <c r="M315" s="255">
        <v>56</v>
      </c>
      <c r="N315" s="255">
        <v>42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51"/>
      <c r="D316" s="353"/>
      <c r="E316" s="291" t="s">
        <v>287</v>
      </c>
      <c r="F316" s="292"/>
      <c r="G316" s="292"/>
      <c r="H316" s="293"/>
      <c r="I316" s="326"/>
      <c r="J316" s="105">
        <f t="shared" si="46"/>
        <v>0</v>
      </c>
      <c r="K316" s="66" t="str">
        <f t="shared" si="47"/>
      </c>
      <c r="L316" s="108">
        <v>0</v>
      </c>
      <c r="M316" s="255">
        <v>72</v>
      </c>
      <c r="N316" s="255">
        <v>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51"/>
      <c r="D317" s="354"/>
      <c r="E317" s="291" t="s">
        <v>289</v>
      </c>
      <c r="F317" s="292"/>
      <c r="G317" s="292"/>
      <c r="H317" s="293"/>
      <c r="I317" s="326"/>
      <c r="J317" s="105">
        <f t="shared" si="46"/>
        <v>0</v>
      </c>
      <c r="K317" s="66" t="str">
        <f t="shared" si="47"/>
      </c>
      <c r="L317" s="108">
        <v>0</v>
      </c>
      <c r="M317" s="255">
        <v>45</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51"/>
      <c r="D318" s="291" t="s">
        <v>291</v>
      </c>
      <c r="E318" s="292"/>
      <c r="F318" s="292"/>
      <c r="G318" s="292"/>
      <c r="H318" s="293"/>
      <c r="I318" s="326"/>
      <c r="J318" s="105">
        <f t="shared" si="46"/>
        <v>0</v>
      </c>
      <c r="K318" s="66" t="str">
        <f t="shared" si="47"/>
      </c>
      <c r="L318" s="108">
        <v>14414</v>
      </c>
      <c r="M318" s="255">
        <v>3538</v>
      </c>
      <c r="N318" s="255">
        <v>19969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51"/>
      <c r="D319" s="291" t="s">
        <v>293</v>
      </c>
      <c r="E319" s="292"/>
      <c r="F319" s="292"/>
      <c r="G319" s="292"/>
      <c r="H319" s="293"/>
      <c r="I319" s="327"/>
      <c r="J319" s="105">
        <f t="shared" si="46"/>
        <v>0</v>
      </c>
      <c r="K319" s="66" t="str">
        <f t="shared" si="47"/>
      </c>
      <c r="L319" s="108">
        <v>224</v>
      </c>
      <c r="M319" s="255">
        <v>182</v>
      </c>
      <c r="N319" s="255">
        <v>44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50" t="s">
        <v>281</v>
      </c>
      <c r="D327" s="291" t="s">
        <v>282</v>
      </c>
      <c r="E327" s="292"/>
      <c r="F327" s="292"/>
      <c r="G327" s="292"/>
      <c r="H327" s="293"/>
      <c r="I327" s="279" t="s">
        <v>296</v>
      </c>
      <c r="J327" s="105">
        <f>IF(SUM(L327:BS327)=0,IF(COUNTIF(L327:BS327,"未確認")&gt;0,"未確認",IF(COUNTIF(L327:BS327,"~*")&gt;0,"*",SUM(L327:BS327))),SUM(L327:BS327))</f>
        <v>0</v>
      </c>
      <c r="K327" s="66" t="str">
        <f>IF(OR(COUNTIF(L327:BS327,"未確認")&gt;0,COUNTIF(L327:BS327,"~*")&gt;0),"※","")</f>
      </c>
      <c r="L327" s="108">
        <v>218</v>
      </c>
      <c r="M327" s="255">
        <v>173</v>
      </c>
      <c r="N327" s="255">
        <v>42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50"/>
      <c r="D328" s="368" t="s">
        <v>298</v>
      </c>
      <c r="E328" s="364" t="s">
        <v>299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82</v>
      </c>
      <c r="M328" s="255">
        <v>2</v>
      </c>
      <c r="N328" s="255">
        <v>27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50"/>
      <c r="D329" s="350"/>
      <c r="E329" s="291" t="s">
        <v>301</v>
      </c>
      <c r="F329" s="292"/>
      <c r="G329" s="292"/>
      <c r="H329" s="293"/>
      <c r="I329" s="339"/>
      <c r="J329" s="105">
        <f t="shared" si="50"/>
        <v>0</v>
      </c>
      <c r="K329" s="66" t="str">
        <f t="shared" si="51"/>
      </c>
      <c r="L329" s="108">
        <v>26</v>
      </c>
      <c r="M329" s="255">
        <v>134</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50"/>
      <c r="D330" s="350"/>
      <c r="E330" s="291" t="s">
        <v>303</v>
      </c>
      <c r="F330" s="292"/>
      <c r="G330" s="292"/>
      <c r="H330" s="293"/>
      <c r="I330" s="339"/>
      <c r="J330" s="105">
        <f t="shared" si="50"/>
        <v>0</v>
      </c>
      <c r="K330" s="66" t="str">
        <f t="shared" si="51"/>
      </c>
      <c r="L330" s="108">
        <v>110</v>
      </c>
      <c r="M330" s="255">
        <v>2</v>
      </c>
      <c r="N330" s="255">
        <v>13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50"/>
      <c r="D331" s="350"/>
      <c r="E331" s="282" t="s">
        <v>305</v>
      </c>
      <c r="F331" s="283"/>
      <c r="G331" s="283"/>
      <c r="H331" s="284"/>
      <c r="I331" s="339"/>
      <c r="J331" s="105">
        <f t="shared" si="50"/>
        <v>0</v>
      </c>
      <c r="K331" s="66" t="str">
        <f t="shared" si="51"/>
      </c>
      <c r="L331" s="108">
        <v>0</v>
      </c>
      <c r="M331" s="255">
        <v>35</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50"/>
      <c r="D332" s="350"/>
      <c r="E332" s="282" t="s">
        <v>307</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50"/>
      <c r="D333" s="350"/>
      <c r="E333" s="291" t="s">
        <v>309</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50"/>
      <c r="D334" s="369"/>
      <c r="E334" s="298" t="s">
        <v>194</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50"/>
      <c r="D335" s="291" t="s">
        <v>293</v>
      </c>
      <c r="E335" s="292"/>
      <c r="F335" s="292"/>
      <c r="G335" s="292"/>
      <c r="H335" s="293"/>
      <c r="I335" s="339"/>
      <c r="J335" s="105">
        <f t="shared" si="50"/>
        <v>0</v>
      </c>
      <c r="K335" s="66" t="str">
        <f t="shared" si="51"/>
      </c>
      <c r="L335" s="108">
        <v>224</v>
      </c>
      <c r="M335" s="255">
        <v>182</v>
      </c>
      <c r="N335" s="255">
        <v>44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50"/>
      <c r="D336" s="368" t="s">
        <v>313</v>
      </c>
      <c r="E336" s="364" t="s">
        <v>314</v>
      </c>
      <c r="F336" s="370"/>
      <c r="G336" s="370"/>
      <c r="H336" s="365"/>
      <c r="I336" s="339"/>
      <c r="J336" s="105">
        <f t="shared" si="50"/>
        <v>0</v>
      </c>
      <c r="K336" s="66" t="str">
        <f t="shared" si="51"/>
      </c>
      <c r="L336" s="108">
        <v>10</v>
      </c>
      <c r="M336" s="255">
        <v>21</v>
      </c>
      <c r="N336" s="255">
        <v>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50"/>
      <c r="D337" s="350"/>
      <c r="E337" s="291" t="s">
        <v>316</v>
      </c>
      <c r="F337" s="292"/>
      <c r="G337" s="292"/>
      <c r="H337" s="293"/>
      <c r="I337" s="339"/>
      <c r="J337" s="105">
        <f t="shared" si="50"/>
        <v>0</v>
      </c>
      <c r="K337" s="66" t="str">
        <f t="shared" si="51"/>
      </c>
      <c r="L337" s="108">
        <v>153</v>
      </c>
      <c r="M337" s="255">
        <v>124</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50"/>
      <c r="D338" s="350"/>
      <c r="E338" s="291" t="s">
        <v>318</v>
      </c>
      <c r="F338" s="292"/>
      <c r="G338" s="292"/>
      <c r="H338" s="293"/>
      <c r="I338" s="339"/>
      <c r="J338" s="105">
        <f t="shared" si="50"/>
        <v>0</v>
      </c>
      <c r="K338" s="66" t="str">
        <f t="shared" si="51"/>
      </c>
      <c r="L338" s="108">
        <v>0</v>
      </c>
      <c r="M338" s="255">
        <v>4</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50"/>
      <c r="D339" s="350"/>
      <c r="E339" s="291" t="s">
        <v>320</v>
      </c>
      <c r="F339" s="292"/>
      <c r="G339" s="292"/>
      <c r="H339" s="293"/>
      <c r="I339" s="339"/>
      <c r="J339" s="105">
        <f t="shared" si="50"/>
        <v>0</v>
      </c>
      <c r="K339" s="66" t="str">
        <f t="shared" si="51"/>
      </c>
      <c r="L339" s="108">
        <v>25</v>
      </c>
      <c r="M339" s="255">
        <v>1</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50"/>
      <c r="D340" s="350"/>
      <c r="E340" s="291" t="s">
        <v>322</v>
      </c>
      <c r="F340" s="292"/>
      <c r="G340" s="292"/>
      <c r="H340" s="293"/>
      <c r="I340" s="339"/>
      <c r="J340" s="105">
        <f t="shared" si="50"/>
        <v>0</v>
      </c>
      <c r="K340" s="66" t="str">
        <f t="shared" si="51"/>
      </c>
      <c r="L340" s="108">
        <v>19</v>
      </c>
      <c r="M340" s="255">
        <v>12</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50"/>
      <c r="D341" s="350"/>
      <c r="E341" s="282" t="s">
        <v>324</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50"/>
      <c r="D342" s="350"/>
      <c r="E342" s="291" t="s">
        <v>326</v>
      </c>
      <c r="F342" s="292"/>
      <c r="G342" s="292"/>
      <c r="H342" s="293"/>
      <c r="I342" s="339"/>
      <c r="J342" s="105">
        <f t="shared" si="50"/>
        <v>0</v>
      </c>
      <c r="K342" s="66" t="str">
        <f t="shared" si="51"/>
      </c>
      <c r="L342" s="108">
        <v>13</v>
      </c>
      <c r="M342" s="255">
        <v>7</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50"/>
      <c r="D343" s="350"/>
      <c r="E343" s="291" t="s">
        <v>328</v>
      </c>
      <c r="F343" s="292"/>
      <c r="G343" s="292"/>
      <c r="H343" s="293"/>
      <c r="I343" s="339"/>
      <c r="J343" s="105">
        <f t="shared" si="50"/>
        <v>0</v>
      </c>
      <c r="K343" s="66" t="str">
        <f t="shared" si="51"/>
      </c>
      <c r="L343" s="108">
        <v>4</v>
      </c>
      <c r="M343" s="255">
        <v>13</v>
      </c>
      <c r="N343" s="255">
        <v>33</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50"/>
      <c r="D344" s="350"/>
      <c r="E344" s="291" t="s">
        <v>194</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8" t="s">
        <v>332</v>
      </c>
      <c r="D352" s="299"/>
      <c r="E352" s="299"/>
      <c r="F352" s="299"/>
      <c r="G352" s="299"/>
      <c r="H352" s="300"/>
      <c r="I352" s="279" t="s">
        <v>333</v>
      </c>
      <c r="J352" s="143">
        <f>IF(SUM(L352:BS352)=0,IF(COUNTIF(L352:BS352,"未確認")&gt;0,"未確認",IF(COUNTIF(L352:BS352,"~*")&gt;0,"*",SUM(L352:BS352))),SUM(L352:BS352))</f>
        <v>0</v>
      </c>
      <c r="K352" s="144" t="str">
        <f>IF(OR(COUNTIF(L352:BS352,"未確認")&gt;0,COUNTIF(L352:BS352,"~*")&gt;0),"※","")</f>
      </c>
      <c r="L352" s="108">
        <v>214</v>
      </c>
      <c r="M352" s="255">
        <v>161</v>
      </c>
      <c r="N352" s="255">
        <v>40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7" t="s">
        <v>335</v>
      </c>
      <c r="F353" s="348"/>
      <c r="G353" s="348"/>
      <c r="H353" s="349"/>
      <c r="I353" s="339"/>
      <c r="J353" s="143">
        <f>IF(SUM(L353:BS353)=0,IF(COUNTIF(L353:BS353,"未確認")&gt;0,"未確認",IF(COUNTIF(L353:BS353,"~*")&gt;0,"*",SUM(L353:BS353))),SUM(L353:BS353))</f>
        <v>0</v>
      </c>
      <c r="K353" s="144" t="str">
        <f>IF(OR(COUNTIF(L353:BS353,"未確認")&gt;0,COUNTIF(L353:BS353,"~*")&gt;0),"※","")</f>
      </c>
      <c r="L353" s="108">
        <v>206</v>
      </c>
      <c r="M353" s="255">
        <v>157</v>
      </c>
      <c r="N353" s="255">
        <v>39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7" t="s">
        <v>337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7" t="s">
        <v>339</v>
      </c>
      <c r="F355" s="348"/>
      <c r="G355" s="348"/>
      <c r="H355" s="349"/>
      <c r="I355" s="339"/>
      <c r="J355" s="143">
        <f>IF(SUM(L355:BS355)=0,IF(COUNTIF(L355:BS355,"未確認")&gt;0,"未確認",IF(COUNTIF(L355:BS355,"~*")&gt;0,"*",SUM(L355:BS355))),SUM(L355:BS355))</f>
        <v>0</v>
      </c>
      <c r="K355" s="144" t="str">
        <f>IF(OR(COUNTIF(L355:BS355,"未確認")&gt;0,COUNTIF(L355:BS355,"~*")&gt;0),"※","")</f>
      </c>
      <c r="L355" s="108">
        <v>8</v>
      </c>
      <c r="M355" s="255">
        <v>4</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7" t="s">
        <v>341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44" t="s">
        <v>345</v>
      </c>
      <c r="D365" s="345"/>
      <c r="E365" s="345"/>
      <c r="F365" s="345"/>
      <c r="G365" s="345"/>
      <c r="H365" s="346"/>
      <c r="I365" s="279"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91" t="s">
        <v>348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91" t="s">
        <v>350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6" t="s">
        <v>352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91" t="s">
        <v>354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91" t="s">
        <v>356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359</v>
      </c>
      <c r="M388" s="249" t="s">
        <v>4</v>
      </c>
      <c r="N388" s="247" t="s">
        <v>5</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16</v>
      </c>
      <c r="N389" s="59" t="s">
        <v>16</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360</v>
      </c>
      <c r="D390" s="283"/>
      <c r="E390" s="283"/>
      <c r="F390" s="283"/>
      <c r="G390" s="283"/>
      <c r="H390" s="284"/>
      <c r="I390" s="295"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362</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363</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364</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365</v>
      </c>
      <c r="D394" s="283"/>
      <c r="E394" s="283"/>
      <c r="F394" s="283"/>
      <c r="G394" s="283"/>
      <c r="H394" s="284"/>
      <c r="I394" s="390"/>
      <c r="J394" s="195" t="str">
        <f t="shared" si="59"/>
        <v>未確認</v>
      </c>
      <c r="K394" s="196" t="str">
        <f t="shared" si="60"/>
        <v>※</v>
      </c>
      <c r="L394" s="94">
        <v>733</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366</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367</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368</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369</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370</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371</v>
      </c>
      <c r="D400" s="283"/>
      <c r="E400" s="283"/>
      <c r="F400" s="283"/>
      <c r="G400" s="283"/>
      <c r="H400" s="284"/>
      <c r="I400" s="390"/>
      <c r="J400" s="195" t="str">
        <f t="shared" si="59"/>
        <v>未確認</v>
      </c>
      <c r="K400" s="196" t="str">
        <f t="shared" si="60"/>
        <v>※</v>
      </c>
      <c r="L400" s="94">
        <v>0</v>
      </c>
      <c r="M400" s="259" t="s">
        <v>372</v>
      </c>
      <c r="N400" s="259" t="s">
        <v>372</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373</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119</v>
      </c>
      <c r="D402" s="283"/>
      <c r="E402" s="283"/>
      <c r="F402" s="283"/>
      <c r="G402" s="283"/>
      <c r="H402" s="284"/>
      <c r="I402" s="390"/>
      <c r="J402" s="195" t="str">
        <f t="shared" si="59"/>
        <v>未確認</v>
      </c>
      <c r="K402" s="196" t="str">
        <f t="shared" si="60"/>
        <v>※</v>
      </c>
      <c r="L402" s="94">
        <v>0</v>
      </c>
      <c r="M402" s="259">
        <v>0</v>
      </c>
      <c r="N402" s="259">
        <v>0</v>
      </c>
      <c r="O402" s="259">
        <v>688</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374</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375</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376</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377</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378</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379</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380</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381</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382</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383</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384</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385</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386</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387</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388</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389</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390</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391</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392</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394</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395</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396</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397</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398</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399</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400</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401</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402</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403</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404</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405</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406</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407</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408</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409</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410</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411</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412</v>
      </c>
      <c r="D441" s="283"/>
      <c r="E441" s="283"/>
      <c r="F441" s="283"/>
      <c r="G441" s="283"/>
      <c r="H441" s="284"/>
      <c r="I441" s="390"/>
      <c r="J441" s="195" t="str">
        <f t="shared" si="61"/>
        <v>未確認</v>
      </c>
      <c r="K441" s="196" t="str">
        <f t="shared" si="62"/>
        <v>※</v>
      </c>
      <c r="L441" s="94">
        <v>0</v>
      </c>
      <c r="M441" s="259">
        <v>657</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413</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414</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415</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416</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118</v>
      </c>
      <c r="D446" s="283"/>
      <c r="E446" s="283"/>
      <c r="F446" s="283"/>
      <c r="G446" s="283"/>
      <c r="H446" s="284"/>
      <c r="I446" s="390"/>
      <c r="J446" s="195" t="str">
        <f t="shared" si="61"/>
        <v>未確認</v>
      </c>
      <c r="K446" s="196" t="str">
        <f t="shared" si="62"/>
        <v>※</v>
      </c>
      <c r="L446" s="94">
        <v>0</v>
      </c>
      <c r="M446" s="259">
        <v>0</v>
      </c>
      <c r="N446" s="259">
        <v>251</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417</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418</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419</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420</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421</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422</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423</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425</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426</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427</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428</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429</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430</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431</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432</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433</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434</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435</v>
      </c>
      <c r="D465" s="283"/>
      <c r="E465" s="283"/>
      <c r="F465" s="283"/>
      <c r="G465" s="283"/>
      <c r="H465" s="284"/>
      <c r="I465" s="391"/>
      <c r="J465" s="195" t="str">
        <f t="shared" si="63"/>
        <v>未確認</v>
      </c>
      <c r="K465" s="196" t="str">
        <f t="shared" si="64"/>
        <v>※</v>
      </c>
      <c r="L465" s="94" t="s">
        <v>372</v>
      </c>
      <c r="M465" s="259" t="s">
        <v>372</v>
      </c>
      <c r="N465" s="259" t="s">
        <v>372</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8" t="s">
        <v>438</v>
      </c>
      <c r="D473" s="299"/>
      <c r="E473" s="299"/>
      <c r="F473" s="299"/>
      <c r="G473" s="299"/>
      <c r="H473" s="300"/>
      <c r="I473" s="295" t="s">
        <v>439</v>
      </c>
      <c r="J473" s="93" t="str">
        <f>IF(SUM(L473:BS473)=0,IF(COUNTIF(L473:BS473,"未確認")&gt;0,"未確認",IF(COUNTIF(L473:BS473,"~*")&gt;0,"*",SUM(L473:BS473))),SUM(L473:BS473))</f>
        <v>未確認</v>
      </c>
      <c r="K473" s="152" t="str">
        <f ref="K473:K480" t="shared" si="69">IF(OR(COUNTIF(L473:BS473,"未確認")&gt;0,COUNTIF(L473:BS473,"*")&gt;0),"※","")</f>
        <v>※</v>
      </c>
      <c r="L473" s="94">
        <v>168</v>
      </c>
      <c r="M473" s="259" t="s">
        <v>372</v>
      </c>
      <c r="N473" s="259">
        <v>68</v>
      </c>
      <c r="O473" s="259" t="s">
        <v>372</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33" t="s">
        <v>441</v>
      </c>
      <c r="E474" s="291" t="s">
        <v>442</v>
      </c>
      <c r="F474" s="292"/>
      <c r="G474" s="292"/>
      <c r="H474" s="293"/>
      <c r="I474" s="296"/>
      <c r="J474" s="93" t="str">
        <f ref="J474:J501" t="shared" si="70">IF(SUM(L474:BS474)=0,IF(COUNTIF(L474:BS474,"未確認")&gt;0,"未確認",IF(COUNTIF(L474:BS474,"~*")&gt;0,"*",SUM(L474:BS474))),SUM(L474:BS474))</f>
        <v>未確認</v>
      </c>
      <c r="K474" s="152" t="str">
        <f t="shared" si="69"/>
        <v>※</v>
      </c>
      <c r="L474" s="94" t="s">
        <v>372</v>
      </c>
      <c r="M474" s="259">
        <v>0</v>
      </c>
      <c r="N474" s="259" t="s">
        <v>372</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34"/>
      <c r="E475" s="291" t="s">
        <v>444</v>
      </c>
      <c r="F475" s="292"/>
      <c r="G475" s="292"/>
      <c r="H475" s="293"/>
      <c r="I475" s="296"/>
      <c r="J475" s="93" t="str">
        <f t="shared" si="70"/>
        <v>未確認</v>
      </c>
      <c r="K475" s="152" t="str">
        <f t="shared" si="69"/>
        <v>※</v>
      </c>
      <c r="L475" s="94" t="s">
        <v>372</v>
      </c>
      <c r="M475" s="259">
        <v>0</v>
      </c>
      <c r="N475" s="259" t="s">
        <v>372</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34"/>
      <c r="E476" s="291" t="s">
        <v>446</v>
      </c>
      <c r="F476" s="292"/>
      <c r="G476" s="292"/>
      <c r="H476" s="293"/>
      <c r="I476" s="296"/>
      <c r="J476" s="93" t="str">
        <f t="shared" si="70"/>
        <v>未確認</v>
      </c>
      <c r="K476" s="152" t="str">
        <f t="shared" si="69"/>
        <v>※</v>
      </c>
      <c r="L476" s="94" t="s">
        <v>372</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34"/>
      <c r="E477" s="291" t="s">
        <v>448</v>
      </c>
      <c r="F477" s="292"/>
      <c r="G477" s="292"/>
      <c r="H477" s="293"/>
      <c r="I477" s="296"/>
      <c r="J477" s="93" t="str">
        <f t="shared" si="70"/>
        <v>未確認</v>
      </c>
      <c r="K477" s="152" t="str">
        <f t="shared" si="69"/>
        <v>※</v>
      </c>
      <c r="L477" s="94">
        <v>0</v>
      </c>
      <c r="M477" s="259">
        <v>0</v>
      </c>
      <c r="N477" s="259" t="s">
        <v>372</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34"/>
      <c r="E478" s="291" t="s">
        <v>450</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34"/>
      <c r="E479" s="291" t="s">
        <v>452</v>
      </c>
      <c r="F479" s="292"/>
      <c r="G479" s="292"/>
      <c r="H479" s="293"/>
      <c r="I479" s="296"/>
      <c r="J479" s="93" t="str">
        <f t="shared" si="70"/>
        <v>未確認</v>
      </c>
      <c r="K479" s="152" t="str">
        <f t="shared" si="69"/>
        <v>※</v>
      </c>
      <c r="L479" s="94" t="s">
        <v>372</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34"/>
      <c r="E480" s="291" t="s">
        <v>454</v>
      </c>
      <c r="F480" s="292"/>
      <c r="G480" s="292"/>
      <c r="H480" s="293"/>
      <c r="I480" s="296"/>
      <c r="J480" s="93" t="str">
        <f t="shared" si="70"/>
        <v>未確認</v>
      </c>
      <c r="K480" s="152" t="str">
        <f t="shared" si="69"/>
        <v>※</v>
      </c>
      <c r="L480" s="94" t="s">
        <v>372</v>
      </c>
      <c r="M480" s="259">
        <v>0</v>
      </c>
      <c r="N480" s="259">
        <v>0</v>
      </c>
      <c r="O480" s="259" t="s">
        <v>372</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34"/>
      <c r="E481" s="291" t="s">
        <v>456</v>
      </c>
      <c r="F481" s="292"/>
      <c r="G481" s="292"/>
      <c r="H481" s="293"/>
      <c r="I481" s="296"/>
      <c r="J481" s="93" t="str">
        <f t="shared" si="70"/>
        <v>未確認</v>
      </c>
      <c r="K481" s="152" t="str">
        <f>IF(OR(COUNTIF(L481:BS481,"未確認")&gt;0,COUNTIF(L481:BS481,"*")&gt;0),"※","")</f>
        <v>※</v>
      </c>
      <c r="L481" s="94" t="s">
        <v>372</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34"/>
      <c r="E482" s="291" t="s">
        <v>458</v>
      </c>
      <c r="F482" s="292"/>
      <c r="G482" s="292"/>
      <c r="H482" s="293"/>
      <c r="I482" s="296"/>
      <c r="J482" s="93" t="str">
        <f t="shared" si="70"/>
        <v>未確認</v>
      </c>
      <c r="K482" s="152" t="str">
        <f ref="K482:K501" t="shared" si="71">IF(OR(COUNTIF(L482:BS482,"未確認")&gt;0,COUNTIF(L482:BS482,"*")&gt;0),"※","")</f>
        <v>※</v>
      </c>
      <c r="L482" s="94" t="s">
        <v>372</v>
      </c>
      <c r="M482" s="259">
        <v>0</v>
      </c>
      <c r="N482" s="259" t="s">
        <v>372</v>
      </c>
      <c r="O482" s="259" t="s">
        <v>372</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34"/>
      <c r="E483" s="291" t="s">
        <v>460</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34"/>
      <c r="E484" s="291" t="s">
        <v>462</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5"/>
      <c r="E485" s="291" t="s">
        <v>464</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8" t="s">
        <v>466</v>
      </c>
      <c r="D486" s="299"/>
      <c r="E486" s="299"/>
      <c r="F486" s="299"/>
      <c r="G486" s="299"/>
      <c r="H486" s="300"/>
      <c r="I486" s="295" t="s">
        <v>467</v>
      </c>
      <c r="J486" s="93" t="str">
        <f>IF(SUM(L486:BS486)=0,IF(COUNTIF(L486:BS486,"未確認")&gt;0,"未確認",IF(COUNTIF(L486:BS486,"~*")&gt;0,"*",SUM(L486:BS486))),SUM(L486:BS486))</f>
        <v>未確認</v>
      </c>
      <c r="K486" s="152" t="str">
        <f t="shared" si="71"/>
        <v>※</v>
      </c>
      <c r="L486" s="94" t="s">
        <v>372</v>
      </c>
      <c r="M486" s="259">
        <v>0</v>
      </c>
      <c r="N486" s="259" t="s">
        <v>372</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33" t="s">
        <v>441</v>
      </c>
      <c r="E487" s="291" t="s">
        <v>442</v>
      </c>
      <c r="F487" s="292"/>
      <c r="G487" s="292"/>
      <c r="H487" s="293"/>
      <c r="I487" s="296"/>
      <c r="J487" s="93" t="str">
        <f t="shared" si="70"/>
        <v>未確認</v>
      </c>
      <c r="K487" s="152" t="str">
        <f t="shared" si="71"/>
        <v>※</v>
      </c>
      <c r="L487" s="94">
        <v>0</v>
      </c>
      <c r="M487" s="259">
        <v>0</v>
      </c>
      <c r="N487" s="259" t="s">
        <v>372</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34"/>
      <c r="E488" s="291" t="s">
        <v>444</v>
      </c>
      <c r="F488" s="292"/>
      <c r="G488" s="292"/>
      <c r="H488" s="293"/>
      <c r="I488" s="296"/>
      <c r="J488" s="93" t="str">
        <f t="shared" si="70"/>
        <v>未確認</v>
      </c>
      <c r="K488" s="152" t="str">
        <f t="shared" si="71"/>
        <v>※</v>
      </c>
      <c r="L488" s="94" t="s">
        <v>372</v>
      </c>
      <c r="M488" s="259">
        <v>0</v>
      </c>
      <c r="N488" s="259" t="s">
        <v>372</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34"/>
      <c r="E489" s="291" t="s">
        <v>446</v>
      </c>
      <c r="F489" s="292"/>
      <c r="G489" s="292"/>
      <c r="H489" s="293"/>
      <c r="I489" s="296"/>
      <c r="J489" s="93" t="str">
        <f t="shared" si="70"/>
        <v>未確認</v>
      </c>
      <c r="K489" s="152" t="str">
        <f t="shared" si="71"/>
        <v>※</v>
      </c>
      <c r="L489" s="94" t="s">
        <v>372</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34"/>
      <c r="E490" s="291" t="s">
        <v>448</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34"/>
      <c r="E491" s="291" t="s">
        <v>450</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34"/>
      <c r="E492" s="291" t="s">
        <v>452</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34"/>
      <c r="E493" s="291" t="s">
        <v>454</v>
      </c>
      <c r="F493" s="292"/>
      <c r="G493" s="292"/>
      <c r="H493" s="293"/>
      <c r="I493" s="296"/>
      <c r="J493" s="93" t="str">
        <f t="shared" si="70"/>
        <v>未確認</v>
      </c>
      <c r="K493" s="152" t="str">
        <f t="shared" si="71"/>
        <v>※</v>
      </c>
      <c r="L493" s="94" t="s">
        <v>372</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34"/>
      <c r="E494" s="291" t="s">
        <v>456</v>
      </c>
      <c r="F494" s="292"/>
      <c r="G494" s="292"/>
      <c r="H494" s="293"/>
      <c r="I494" s="296"/>
      <c r="J494" s="93" t="str">
        <f t="shared" si="70"/>
        <v>未確認</v>
      </c>
      <c r="K494" s="152" t="str">
        <f t="shared" si="71"/>
        <v>※</v>
      </c>
      <c r="L494" s="94" t="s">
        <v>372</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34"/>
      <c r="E495" s="291" t="s">
        <v>458</v>
      </c>
      <c r="F495" s="292"/>
      <c r="G495" s="292"/>
      <c r="H495" s="293"/>
      <c r="I495" s="296"/>
      <c r="J495" s="93" t="str">
        <f t="shared" si="70"/>
        <v>未確認</v>
      </c>
      <c r="K495" s="152" t="str">
        <f t="shared" si="71"/>
        <v>※</v>
      </c>
      <c r="L495" s="94" t="s">
        <v>372</v>
      </c>
      <c r="M495" s="259">
        <v>0</v>
      </c>
      <c r="N495" s="259" t="s">
        <v>372</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34"/>
      <c r="E496" s="291" t="s">
        <v>460</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34"/>
      <c r="E497" s="291" t="s">
        <v>462</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5"/>
      <c r="E498" s="291" t="s">
        <v>464</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480</v>
      </c>
      <c r="B499" s="118"/>
      <c r="C499" s="291" t="s">
        <v>481</v>
      </c>
      <c r="D499" s="292"/>
      <c r="E499" s="292"/>
      <c r="F499" s="292"/>
      <c r="G499" s="292"/>
      <c r="H499" s="293"/>
      <c r="I499" s="98" t="s">
        <v>482</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483</v>
      </c>
      <c r="B500" s="118"/>
      <c r="C500" s="291" t="s">
        <v>484</v>
      </c>
      <c r="D500" s="292"/>
      <c r="E500" s="292"/>
      <c r="F500" s="292"/>
      <c r="G500" s="292"/>
      <c r="H500" s="293"/>
      <c r="I500" s="98" t="s">
        <v>485</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486</v>
      </c>
      <c r="B501" s="118"/>
      <c r="C501" s="291" t="s">
        <v>487</v>
      </c>
      <c r="D501" s="292"/>
      <c r="E501" s="292"/>
      <c r="F501" s="292"/>
      <c r="G501" s="292"/>
      <c r="H501" s="293"/>
      <c r="I501" s="98" t="s">
        <v>488</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91" t="s">
        <v>492</v>
      </c>
      <c r="D509" s="292"/>
      <c r="E509" s="292"/>
      <c r="F509" s="292"/>
      <c r="G509" s="292"/>
      <c r="H509" s="293"/>
      <c r="I509" s="100" t="s">
        <v>493</v>
      </c>
      <c r="J509" s="93" t="str">
        <f>IF(SUM(L509:BS509)=0,IF(COUNTIF(L509:BS509,"未確認")&gt;0,"未確認",IF(COUNTIF(L509:BS509,"~*")&gt;0,"*",SUM(L509:BS509))),SUM(L509:BS509))</f>
        <v>未確認</v>
      </c>
      <c r="K509" s="152" t="str">
        <f ref="K509:K516" t="shared" si="76">IF(OR(COUNTIF(L509:BS509,"未確認")&gt;0,COUNTIF(L509:BS509,"*")&gt;0),"※","")</f>
        <v>※</v>
      </c>
      <c r="L509" s="94" t="s">
        <v>372</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91" t="s">
        <v>495</v>
      </c>
      <c r="D510" s="292"/>
      <c r="E510" s="292"/>
      <c r="F510" s="292"/>
      <c r="G510" s="292"/>
      <c r="H510" s="293"/>
      <c r="I510" s="98" t="s">
        <v>496</v>
      </c>
      <c r="J510" s="93" t="str">
        <f ref="J510:J516" t="shared" si="77">IF(SUM(L510:BS510)=0,IF(COUNTIF(L510:BS510,"未確認")&gt;0,"未確認",IF(COUNTIF(L510:BS510,"~*")&gt;0,"*",SUM(L510:BS510))),SUM(L510:BS510))</f>
        <v>未確認</v>
      </c>
      <c r="K510" s="152" t="str">
        <f t="shared" si="76"/>
        <v>※</v>
      </c>
      <c r="L510" s="94" t="s">
        <v>372</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497</v>
      </c>
      <c r="B511" s="155"/>
      <c r="C511" s="291" t="s">
        <v>498</v>
      </c>
      <c r="D511" s="292"/>
      <c r="E511" s="292"/>
      <c r="F511" s="292"/>
      <c r="G511" s="292"/>
      <c r="H511" s="293"/>
      <c r="I511" s="98" t="s">
        <v>499</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500</v>
      </c>
      <c r="B512" s="155"/>
      <c r="C512" s="291" t="s">
        <v>501</v>
      </c>
      <c r="D512" s="292"/>
      <c r="E512" s="292"/>
      <c r="F512" s="292"/>
      <c r="G512" s="292"/>
      <c r="H512" s="293"/>
      <c r="I512" s="98" t="s">
        <v>502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503</v>
      </c>
      <c r="B513" s="155"/>
      <c r="C513" s="291" t="s">
        <v>504</v>
      </c>
      <c r="D513" s="292"/>
      <c r="E513" s="292"/>
      <c r="F513" s="292"/>
      <c r="G513" s="292"/>
      <c r="H513" s="293"/>
      <c r="I513" s="98" t="s">
        <v>505</v>
      </c>
      <c r="J513" s="93" t="str">
        <f t="shared" si="77"/>
        <v>未確認</v>
      </c>
      <c r="K513" s="152" t="str">
        <f t="shared" si="76"/>
        <v>※</v>
      </c>
      <c r="L513" s="94" t="s">
        <v>372</v>
      </c>
      <c r="M513" s="259" t="s">
        <v>372</v>
      </c>
      <c r="N513" s="259" t="s">
        <v>372</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2" t="s">
        <v>507</v>
      </c>
      <c r="D514" s="283"/>
      <c r="E514" s="283"/>
      <c r="F514" s="283"/>
      <c r="G514" s="283"/>
      <c r="H514" s="284"/>
      <c r="I514" s="98" t="s">
        <v>508</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509</v>
      </c>
      <c r="B515" s="155"/>
      <c r="C515" s="291" t="s">
        <v>510</v>
      </c>
      <c r="D515" s="292"/>
      <c r="E515" s="292"/>
      <c r="F515" s="292"/>
      <c r="G515" s="292"/>
      <c r="H515" s="293"/>
      <c r="I515" s="98" t="s">
        <v>511</v>
      </c>
      <c r="J515" s="93" t="str">
        <f t="shared" si="77"/>
        <v>未確認</v>
      </c>
      <c r="K515" s="152" t="str">
        <f t="shared" si="76"/>
        <v>※</v>
      </c>
      <c r="L515" s="94" t="s">
        <v>372</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91" t="s">
        <v>513</v>
      </c>
      <c r="D516" s="292"/>
      <c r="E516" s="292"/>
      <c r="F516" s="292"/>
      <c r="G516" s="292"/>
      <c r="H516" s="293"/>
      <c r="I516" s="98" t="s">
        <v>514</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516</v>
      </c>
      <c r="B521" s="155"/>
      <c r="C521" s="308" t="s">
        <v>517</v>
      </c>
      <c r="D521" s="309"/>
      <c r="E521" s="309"/>
      <c r="F521" s="309"/>
      <c r="G521" s="309"/>
      <c r="H521" s="310"/>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519</v>
      </c>
      <c r="D522" s="309"/>
      <c r="E522" s="309"/>
      <c r="F522" s="309"/>
      <c r="G522" s="309"/>
      <c r="H522" s="310"/>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521</v>
      </c>
      <c r="B523" s="155"/>
      <c r="C523" s="308" t="s">
        <v>522</v>
      </c>
      <c r="D523" s="309"/>
      <c r="E523" s="309"/>
      <c r="F523" s="309"/>
      <c r="G523" s="309"/>
      <c r="H523" s="310"/>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525</v>
      </c>
      <c r="B528" s="155"/>
      <c r="C528" s="308" t="s">
        <v>526</v>
      </c>
      <c r="D528" s="309"/>
      <c r="E528" s="309"/>
      <c r="F528" s="309"/>
      <c r="G528" s="309"/>
      <c r="H528" s="310"/>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91" t="s">
        <v>530</v>
      </c>
      <c r="D533" s="292"/>
      <c r="E533" s="292"/>
      <c r="F533" s="292"/>
      <c r="G533" s="292"/>
      <c r="H533" s="293"/>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533</v>
      </c>
      <c r="B538" s="155"/>
      <c r="C538" s="291" t="s">
        <v>534</v>
      </c>
      <c r="D538" s="292"/>
      <c r="E538" s="292"/>
      <c r="F538" s="292"/>
      <c r="G538" s="292"/>
      <c r="H538" s="293"/>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536</v>
      </c>
      <c r="B539" s="155"/>
      <c r="C539" s="291" t="s">
        <v>537</v>
      </c>
      <c r="D539" s="292"/>
      <c r="E539" s="292"/>
      <c r="F539" s="292"/>
      <c r="G539" s="292"/>
      <c r="H539" s="293"/>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91" t="s">
        <v>540</v>
      </c>
      <c r="D540" s="292"/>
      <c r="E540" s="292"/>
      <c r="F540" s="292"/>
      <c r="G540" s="292"/>
      <c r="H540" s="293"/>
      <c r="I540" s="328" t="s">
        <v>541</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91" t="s">
        <v>543</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316</v>
      </c>
      <c r="M542" s="259">
        <v>268</v>
      </c>
      <c r="N542" s="259">
        <v>96</v>
      </c>
      <c r="O542" s="259">
        <v>619</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545</v>
      </c>
      <c r="B543" s="155"/>
      <c r="C543" s="291" t="s">
        <v>546</v>
      </c>
      <c r="D543" s="292"/>
      <c r="E543" s="292"/>
      <c r="F543" s="292"/>
      <c r="G543" s="292"/>
      <c r="H543" s="293"/>
      <c r="I543" s="98" t="s">
        <v>547</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548</v>
      </c>
      <c r="B544" s="155"/>
      <c r="C544" s="291" t="s">
        <v>549</v>
      </c>
      <c r="D544" s="292"/>
      <c r="E544" s="292"/>
      <c r="F544" s="292"/>
      <c r="G544" s="292"/>
      <c r="H544" s="293"/>
      <c r="I544" s="98" t="s">
        <v>550</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552</v>
      </c>
      <c r="C552" s="291" t="s">
        <v>553</v>
      </c>
      <c r="D552" s="292"/>
      <c r="E552" s="292"/>
      <c r="F552" s="292"/>
      <c r="G552" s="292"/>
      <c r="H552" s="293"/>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555</v>
      </c>
      <c r="B553" s="96"/>
      <c r="C553" s="291" t="s">
        <v>556</v>
      </c>
      <c r="D553" s="292"/>
      <c r="E553" s="292"/>
      <c r="F553" s="292"/>
      <c r="G553" s="292"/>
      <c r="H553" s="293"/>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558</v>
      </c>
      <c r="B554" s="96"/>
      <c r="C554" s="291" t="s">
        <v>559</v>
      </c>
      <c r="D554" s="292"/>
      <c r="E554" s="292"/>
      <c r="F554" s="292"/>
      <c r="G554" s="292"/>
      <c r="H554" s="293"/>
      <c r="I554" s="98" t="s">
        <v>560</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561</v>
      </c>
      <c r="B555" s="96"/>
      <c r="C555" s="291" t="s">
        <v>562</v>
      </c>
      <c r="D555" s="292"/>
      <c r="E555" s="292"/>
      <c r="F555" s="292"/>
      <c r="G555" s="292"/>
      <c r="H555" s="293"/>
      <c r="I555" s="98" t="s">
        <v>563</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564</v>
      </c>
      <c r="B556" s="96"/>
      <c r="C556" s="291" t="s">
        <v>565</v>
      </c>
      <c r="D556" s="292"/>
      <c r="E556" s="292"/>
      <c r="F556" s="292"/>
      <c r="G556" s="292"/>
      <c r="H556" s="293"/>
      <c r="I556" s="98" t="s">
        <v>566</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567</v>
      </c>
      <c r="B557" s="96"/>
      <c r="C557" s="291" t="s">
        <v>568</v>
      </c>
      <c r="D557" s="292"/>
      <c r="E557" s="292"/>
      <c r="F557" s="292"/>
      <c r="G557" s="292"/>
      <c r="H557" s="293"/>
      <c r="I557" s="98" t="s">
        <v>569</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91" t="s">
        <v>571</v>
      </c>
      <c r="D558" s="292"/>
      <c r="E558" s="292"/>
      <c r="F558" s="292"/>
      <c r="G558" s="292"/>
      <c r="H558" s="293"/>
      <c r="I558" s="98" t="s">
        <v>572</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573</v>
      </c>
      <c r="B559" s="96"/>
      <c r="C559" s="291" t="s">
        <v>574</v>
      </c>
      <c r="D559" s="292"/>
      <c r="E559" s="292"/>
      <c r="F559" s="292"/>
      <c r="G559" s="292"/>
      <c r="H559" s="293"/>
      <c r="I559" s="98" t="s">
        <v>575</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576</v>
      </c>
      <c r="B560" s="96"/>
      <c r="C560" s="282" t="s">
        <v>577</v>
      </c>
      <c r="D560" s="283"/>
      <c r="E560" s="283"/>
      <c r="F560" s="283"/>
      <c r="G560" s="283"/>
      <c r="H560" s="284"/>
      <c r="I560" s="103" t="s">
        <v>578</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579</v>
      </c>
      <c r="B561" s="96"/>
      <c r="C561" s="291" t="s">
        <v>580</v>
      </c>
      <c r="D561" s="292"/>
      <c r="E561" s="292"/>
      <c r="F561" s="292"/>
      <c r="G561" s="292"/>
      <c r="H561" s="293"/>
      <c r="I561" s="103" t="s">
        <v>581</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582</v>
      </c>
      <c r="B562" s="96"/>
      <c r="C562" s="291" t="s">
        <v>583</v>
      </c>
      <c r="D562" s="292"/>
      <c r="E562" s="292"/>
      <c r="F562" s="292"/>
      <c r="G562" s="292"/>
      <c r="H562" s="293"/>
      <c r="I562" s="103" t="s">
        <v>584</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585</v>
      </c>
      <c r="B563" s="96"/>
      <c r="C563" s="291" t="s">
        <v>586</v>
      </c>
      <c r="D563" s="292"/>
      <c r="E563" s="292"/>
      <c r="F563" s="292"/>
      <c r="G563" s="292"/>
      <c r="H563" s="293"/>
      <c r="I563" s="103" t="s">
        <v>587</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588</v>
      </c>
      <c r="B564" s="96"/>
      <c r="C564" s="291" t="s">
        <v>589</v>
      </c>
      <c r="D564" s="292"/>
      <c r="E564" s="292"/>
      <c r="F564" s="292"/>
      <c r="G564" s="292"/>
      <c r="H564" s="293"/>
      <c r="I564" s="103" t="s">
        <v>590</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591</v>
      </c>
      <c r="B568" s="96"/>
      <c r="C568" s="282" t="s">
        <v>592</v>
      </c>
      <c r="D568" s="283"/>
      <c r="E568" s="283"/>
      <c r="F568" s="283"/>
      <c r="G568" s="283"/>
      <c r="H568" s="284"/>
      <c r="I568" s="269" t="s">
        <v>593</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t="s">
        <v>372</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t="s">
        <v>372</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v>241</v>
      </c>
      <c r="M600" s="259" t="s">
        <v>372</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510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32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466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56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167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t="s">
        <v>372</v>
      </c>
      <c r="M609" s="259" t="s">
        <v>372</v>
      </c>
      <c r="N609" s="259">
        <v>0</v>
      </c>
      <c r="O609" s="259" t="s">
        <v>372</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v>0</v>
      </c>
      <c r="M626" s="259">
        <v>0</v>
      </c>
      <c r="N626" s="259">
        <v>16</v>
      </c>
      <c r="O626" s="259" t="s">
        <v>372</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t="s">
        <v>372</v>
      </c>
      <c r="M629" s="259">
        <v>0</v>
      </c>
      <c r="N629" s="259">
        <v>0</v>
      </c>
      <c r="O629" s="259" t="s">
        <v>372</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t="s">
        <v>372</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t="s">
        <v>372</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372</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v>179</v>
      </c>
      <c r="M640" s="259" t="s">
        <v>372</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v>218</v>
      </c>
      <c r="M641" s="259" t="s">
        <v>372</v>
      </c>
      <c r="N641" s="259" t="s">
        <v>372</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t="s">
        <v>372</v>
      </c>
      <c r="M643" s="259">
        <v>0</v>
      </c>
      <c r="N643" s="259">
        <v>0</v>
      </c>
      <c r="O643" s="259" t="s">
        <v>372</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t="s">
        <v>372</v>
      </c>
      <c r="M644" s="259">
        <v>0</v>
      </c>
      <c r="N644" s="259">
        <v>0</v>
      </c>
      <c r="O644" s="259" t="s">
        <v>372</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t="s">
        <v>372</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v>0</v>
      </c>
      <c r="M646" s="259">
        <v>0</v>
      </c>
      <c r="N646" s="259">
        <v>0</v>
      </c>
      <c r="O646" s="259" t="s">
        <v>372</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v>303</v>
      </c>
      <c r="M654" s="259">
        <v>652</v>
      </c>
      <c r="N654" s="259" t="s">
        <v>372</v>
      </c>
      <c r="O654" s="259" t="s">
        <v>372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t="s">
        <v>372</v>
      </c>
      <c r="M656" s="259">
        <v>248</v>
      </c>
      <c r="N656" s="259">
        <v>0</v>
      </c>
      <c r="O656" s="259" t="s">
        <v>372</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t="s">
        <v>372</v>
      </c>
      <c r="M657" s="259" t="s">
        <v>372</v>
      </c>
      <c r="N657" s="259" t="s">
        <v>372</v>
      </c>
      <c r="O657" s="259" t="s">
        <v>372</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v>215</v>
      </c>
      <c r="M658" s="259">
        <v>370</v>
      </c>
      <c r="N658" s="259">
        <v>0</v>
      </c>
      <c r="O658" s="259" t="s">
        <v>372</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t="s">
        <v>372</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v>262</v>
      </c>
      <c r="M663" s="259" t="s">
        <v>372</v>
      </c>
      <c r="N663" s="259">
        <v>0</v>
      </c>
      <c r="O663" s="259" t="s">
        <v>372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v>191</v>
      </c>
      <c r="M665" s="259" t="s">
        <v>372</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v>0</v>
      </c>
      <c r="M666" s="259" t="s">
        <v>372</v>
      </c>
      <c r="N666" s="259">
        <v>0</v>
      </c>
      <c r="O666" s="259" t="s">
        <v>372</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657</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276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99.3</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6.1</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214</v>
      </c>
      <c r="M678" s="253">
        <v>161</v>
      </c>
      <c r="N678" s="253">
        <v>40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49</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47</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33</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13</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95</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75</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98</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77</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92</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73</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94</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69</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41.9</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44.4</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44.2</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39.7</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490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t="s">
        <v>372</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t="s">
        <v>372</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372</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372</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