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<sst xmlns="http://schemas.openxmlformats.org/spreadsheetml/2006/main" count="1185" uniqueCount="610">
  <si>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</si>
  <si>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</si>
  <si>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</si>
  <si>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</si>
  <si>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</si>
  <si>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</si>
  <si>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</si>
  <si>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</si>
  <si>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</si>
  <si>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</si>
  <si>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</si>
  <si>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</si>
  <si>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</si>
  <si>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</si>
  <si>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</si>
  <si>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</si>
  <si>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</si>
  <si>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</si>
  <si>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</si>
  <si>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</si>
  <si>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</si>
  <si>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</si>
  <si>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</si>
  <si>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</si>
  <si>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</si>
  <si>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</si>
  <si>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</si>
  <si>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</si>
  <si>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</si>
  <si>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</si>
  <si>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</si>
  <si>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</si>
  <si>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</si>
  <si>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</si>
  <si>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</si>
  <si>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</si>
  <si>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</si>
  <si>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</si>
  <si>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</si>
  <si>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</si>
  <si>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</si>
  <si>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</si>
  <si>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</si>
  <si>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</si>
  <si>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</si>
  <si>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</si>
  <si>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</si>
  <si>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</si>
  <si>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</si>
  <si>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</si>
  <si>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</si>
  <si>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</si>
  <si>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</si>
  <si>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</si>
  <si>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</si>
  <si>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</si>
  <si>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</si>
  <si>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</si>
  <si>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</si>
  <si>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</si>
  <si>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</si>
  <si>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</si>
  <si>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</si>
  <si>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</si>
  <si>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</si>
  <si>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</si>
  <si>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</si>
  <si>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</si>
  <si>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</si>
  <si>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</si>
  <si>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</si>
  <si>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</si>
  <si>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</si>
  <si>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</si>
  <si>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</si>
  <si>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</si>
  <si>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</si>
  <si>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</si>
  <si>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</si>
  <si>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</si>
  <si>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</si>
  <si>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</si>
  <si>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</si>
  <si>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</si>
  <si>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</si>
  <si>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</si>
  <si>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</si>
  <si>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</si>
  <si>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</si>
  <si>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</si>
  <si>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</si>
  <si>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</si>
  <si>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</si>
  <si>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</si>
  <si>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</si>
  <si>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</si>
  <si>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</si>
  <si>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</si>
  <si>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鳴沢村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</si>
  <si>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</si>
  <si>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</si>
  <si>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</si>
  <si>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</si>
  <si>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</si>
  <si>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</si>
  <si>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</si>
  <si>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</si>
  <si>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</si>
  <si>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</si>
  <si>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</si>
  <si>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</si>
  <si>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</si>
  <si>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</si>
  <si>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</si>
  <si>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</si>
  <si>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</si>
  <si>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</si>
  <si>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</si>
  <si>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</si>
  <si>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</si>
  <si>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</si>
  <si>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</si>
  <si>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</si>
  <si>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</si>
  <si>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</si>
  <si>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</si>
  <si>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</si>
  <si>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</si>
  <si>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</si>
  <si>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</si>
  <si>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</si>
  <si>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</si>
  <si>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</si>
  <si>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</si>
  <si>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</si>
  <si>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</si>
  <si>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</si>
  <si>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</si>
  <si>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</si>
  <si>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</si>
  <si>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</si>
  <si>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</si>
  <si>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</si>
  <si>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</si>
  <si>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</si>
  <si>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</si>
  <si>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</si>
  <si>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</si>
  <si>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</si>
  <si>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</si>
  <si>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</si>
  <si>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</si>
  <si>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</si>
  <si>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</si>
  <si>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</si>
  <si>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</si>
  <si>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</si>
  <si>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</si>
  <si>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</si>
  <si>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</si>
  <si>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</si>
  <si>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</si>
  <si>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</si>
  <si>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</si>
  <si>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</si>
  <si>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</si>
  <si>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</si>
  <si>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</si>
  <si>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</si>
  <si>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</si>
  <si>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</si>
  <si>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</si>
  <si>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</si>
  <si>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</si>
  <si>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</si>
  <si>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</si>
  <si>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</si>
  <si>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</si>
  <si>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</si>
  <si>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</si>
  <si>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</si>
  <si>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</si>
  <si>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</si>
  <si>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</si>
  <si>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</si>
  <si>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</si>
  <si>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</si>
  <si>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</si>
  <si>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</si>
  <si>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</si>
  <si>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</si>
  <si>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</si>
  <si>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</si>
  <si>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</si>
  <si>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</si>
  <si>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</si>
  <si>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</si>
  <si>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</si>
  <si>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</si>
  <si>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</si>
  <si>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</si>
  <si>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</si>
  <si>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</si>
  <si>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</si>
  <si>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</si>
  <si>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</si>
  <si>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</si>
  <si>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</si>
  <si>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</si>
  <si>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</si>
  <si>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</si>
  <si>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</si>
  <si>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</si>
  <si>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山梨県鳴沢村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</si>
  <si>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</si>
  <si>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</si>
  <si>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</si>
  <si>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</si>
  <si>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</si>
  <si>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</si>
  <si>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</si>
  <si>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</si>
  <si>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</si>
  <si>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</si>
  <si>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</si>
  <si>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</si>
  <si>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</si>
  <si>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</si>
  <si>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</si>
  <si>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</si>
  <si>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</si>
  <si>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</si>
  <si>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</si>
  <si>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</si>
  <si>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</si>
  <si>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</si>
  <si>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</si>
  <si>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</si>
  <si>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</si>
  <si>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</si>
  <si>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</si>
  <si>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</si>
  <si>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</si>
  <si>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</si>
  <si>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</si>
  <si>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</si>
  <si>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</si>
  <si>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</si>
  <si>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</si>
  <si>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</si>
  <si>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</si>
  <si>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</si>
  <si>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</si>
  <si>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</si>
  <si>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</si>
  <si>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</si>
  <si>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</si>
  <si>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</si>
  <si>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</si>
  <si>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</si>
  <si>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</si>
  <si>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</si>
  <si>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</si>
  <si>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</si>
  <si>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</si>
  <si>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</si>
  <si>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</si>
  <si>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</si>
  <si>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</si>
  <si>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</si>
  <si>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</si>
  <si>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</si>
  <si>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</si>
  <si>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</si>
  <si>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</si>
  <si>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</si>
  <si>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</si>
  <si>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</si>
  <si>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</si>
  <si>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</si>
  <si>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</si>
  <si>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</si>
  <si>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</si>
  <si>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</si>
  <si>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</si>
  <si>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</si>
  <si>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</si>
  <si>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</si>
  <si>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</si>
  <si>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</si>
  <si>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</si>
  <si>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</si>
  <si>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</si>
  <si>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</si>
  <si>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</si>
  <si>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</si>
  <si>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</si>
  <si>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</si>
  <si>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</si>
  <si>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</si>
  <si>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</si>
  <si>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</si>
  <si>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</si>
  <si>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</si>
  <si>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</si>
  <si>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</si>
  <si>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</si>
  <si>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</si>
  <si>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</si>
  <si>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</si>
  <si>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</si>
  <si>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</si>
  <si>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</si>
  <si>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</si>
  <si>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</si>
  <si>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</si>
  <si>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</si>
  <si>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</si>
  <si>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</si>
  <si>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</si>
  <si>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</si>
  <si>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</si>
  <si>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</si>
  <si>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</si>
  <si>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</si>
  <si>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</si>
  <si>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</si>
  <si>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</si>
  <si>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</si>
  <si>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</si>
  <si>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</si>
  <si>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</si>
  <si>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</si>
  <si>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</si>
  <si>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</si>
  <si>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</si>
  <si>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</si>
  <si>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</si>
  <si>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</si>
  <si>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</si>
  <si>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</si>
  <si>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</si>
  <si>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</si>
  <si>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</si>
  <si>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</si>
  <si>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</si>
  <si>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</si>
  <si>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</si>
  <si>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</si>
  <si>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</si>
  <si>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</si>
  <si>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</si>
  <si>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</si>
  <si>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</si>
  <si>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</si>
  <si>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</si>
  <si>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</si>
  <si>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</si>
  <si>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</si>
  <si>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</si>
  <si>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</si>
  <si>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</si>
  <si>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</si>
  <si>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</si>
  <si>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</si>
  <si>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</si>
  <si>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</si>
  <si>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山梨県鳴沢村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</si>
  <si>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</si>
  <si>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</si>
  <si>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</si>
  <si>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</si>
  <si>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</si>
  <si>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</si>
  <si>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</si>
  <si>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</si>
  <si>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</si>
  <si>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</si>
  <si>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</si>
  <si>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</si>
  <si>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</si>
  <si>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</si>
  <si>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</si>
  <si>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</si>
  <si>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</si>
  <si>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</si>
  <si>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</si>
  <si>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</si>
  <si>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</si>
  <si>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</si>
  <si>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</si>
  <si>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</si>
  <si>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</si>
  <si>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</si>
  <si>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</si>
  <si>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</si>
  <si>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</si>
  <si>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</si>
  <si>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</si>
  <si>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</si>
  <si>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</si>
  <si>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</si>
  <si>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</si>
  <si>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</si>
  <si>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</si>
  <si>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</si>
  <si>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</si>
  <si>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</si>
  <si>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</si>
  <si>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</si>
  <si>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</si>
  <si>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</si>
  <si>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</si>
  <si>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</si>
  <si>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</si>
  <si>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</si>
  <si>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</si>
  <si>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</si>
  <si>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</si>
  <si>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</si>
  <si>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</si>
  <si>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</si>
  <si>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</si>
  <si>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</si>
  <si>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</si>
  <si>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</si>
  <si>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</si>
  <si>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</si>
  <si>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</si>
  <si>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</si>
  <si>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</si>
  <si>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</si>
  <si>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</si>
  <si>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</si>
  <si>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</si>
  <si>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</si>
  <si>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</si>
  <si>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</si>
  <si>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</si>
  <si>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</si>
  <si>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</si>
  <si>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</si>
  <si>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</si>
  <si>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</si>
  <si>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</si>
  <si>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</si>
  <si>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</si>
  <si>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</si>
  <si>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</si>
  <si>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</si>
  <si>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</si>
  <si>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</si>
  <si>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</si>
  <si>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</si>
  <si>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</si>
  <si>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</si>
  <si>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</si>
  <si>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</si>
  <si>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</si>
  <si>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</si>
  <si>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</si>
  <si>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</si>
  <si>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</si>
  <si>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</si>
  <si>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</si>
  <si>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</si>
  <si>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</si>
  <si>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</si>
  <si>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</si>
  <si>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</si>
  <si>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</si>
  <si>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介護予防支援特別会計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</si>
  <si>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</si>
  <si>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</si>
  <si>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</si>
  <si>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</si>
  <si>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</si>
  <si>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</si>
  <si>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</si>
  <si>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</si>
  <si>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</si>
  <si>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</si>
  <si>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</si>
  <si>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</si>
  <si>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</si>
  <si>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</si>
  <si>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</si>
  <si>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</si>
  <si>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</si>
  <si>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</si>
  <si>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</si>
  <si>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</si>
  <si>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</si>
  <si>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</si>
  <si>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</si>
  <si>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</si>
  <si>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</si>
  <si>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</si>
  <si>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</si>
  <si>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</si>
  <si>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</si>
  <si>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</si>
  <si>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</si>
  <si>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</si>
  <si>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</si>
  <si>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</si>
  <si>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</si>
  <si>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</si>
  <si>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</si>
  <si>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</si>
  <si>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</si>
  <si>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</si>
  <si>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</si>
  <si>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</si>
  <si>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</si>
  <si>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</si>
  <si>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</si>
  <si>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</si>
  <si>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</si>
  <si>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</si>
  <si>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</si>
  <si>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</si>
  <si>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</si>
  <si>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</si>
  <si>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</si>
  <si>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</si>
  <si>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</si>
  <si>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</si>
  <si>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</si>
  <si>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</si>
  <si>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</si>
  <si>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</si>
  <si>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</si>
  <si>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</si>
  <si>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</si>
  <si>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</si>
  <si>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</si>
  <si>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</si>
  <si>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</si>
  <si>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</si>
  <si>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</si>
  <si>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</si>
  <si>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</si>
  <si>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</si>
  <si>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</si>
  <si>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</si>
  <si>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</si>
  <si>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</si>
  <si>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</si>
  <si>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</si>
  <si>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</si>
  <si>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</si>
  <si>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</si>
  <si>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</si>
  <si>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</si>
  <si>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</si>
  <si>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</si>
  <si>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</si>
  <si>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</si>
  <si>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2.12</t>
  </si>
  <si>
    <t>▲ 2.63</t>
  </si>
  <si>
    <t>▲ 16.34</t>
  </si>
  <si>
    <t>▲ 12.58</t>
  </si>
  <si>
    <t>一般会計</t>
  </si>
  <si>
    <t>国民健康保険特別会計</t>
  </si>
  <si>
    <t>介護保険特別会計</t>
  </si>
  <si>
    <t>簡易水道事業特別会計</t>
  </si>
  <si>
    <t>後期高齢者医療特別会計</t>
  </si>
  <si>
    <t>介護予防支援事業特別会計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</si>
  <si>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</si>
  <si>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</si>
  <si>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</si>
  <si>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</si>
  <si>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</si>
  <si>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</si>
  <si>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</si>
  <si>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</si>
  <si>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</si>
  <si>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富士五湖広域行政事務組合（一般会計）</t>
    <rPh sb="13" eb="15">
      <t>イッパン</t>
    </rPh>
    <rPh sb="15" eb="17">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</si>
  <si>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</si>
  <si>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</si>
  <si>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</si>
  <si>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</si>
  <si>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</si>
  <si>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</si>
  <si>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</si>
  <si>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</si>
  <si>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</si>
  <si>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</si>
  <si>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</si>
  <si>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</si>
  <si>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t>
    <phoneticPr fontId="2"/>
  </si>
  <si>
    <t>-</t>
    <phoneticPr fontId="2"/>
  </si>
  <si>
    <t>公共施設建設基金</t>
    <rPh sb="0" eb="2">
      <t>コウキョウ</t>
    </rPh>
    <rPh sb="2" eb="4">
      <t>シセツ</t>
    </rPh>
    <rPh sb="4" eb="6">
      <t>ケンセツ</t>
    </rPh>
    <rPh sb="6" eb="8">
      <t>キキン</t>
    </rPh>
    <phoneticPr fontId="11"/>
  </si>
  <si>
    <t>公共施設修繕基金</t>
    <rPh sb="0" eb="2">
      <t>コウキョウ</t>
    </rPh>
    <rPh sb="2" eb="4">
      <t>シセツ</t>
    </rPh>
    <rPh sb="4" eb="6">
      <t>シュウゼン</t>
    </rPh>
    <rPh sb="6" eb="8">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</si>
  <si>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</si>
  <si>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</si>
  <si>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ふるさと創生基金</t>
    <rPh sb="4" eb="6">
      <t>ソウセイ</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</si>
  <si>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</si>
  <si>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</si>
  <si>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</si>
  <si>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マイナス数値を保っている。有形固定資産減価償却率については、類似団体と比較すると下回っているが上昇傾向にあり、今後も注視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</si>
  <si>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</si>
  <si>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</si>
  <si>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</si>
  <si>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</si>
  <si>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</si>
  <si>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</si>
  <si>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はマイナス数値を保っている。実質公債費比率についても、類似団体と比較して下回っている。今後は、大きな借り入れの予定はないため同水準で推移していくと予想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</si>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</sst>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E299-495B-9382-F9E2BCAA8B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96315</c:v>
                </c:pt>
                <c:pt idx="1">
                  <c:v>57011</c:v>
                </c:pt>
                <c:pt idx="2">
                  <c:v>86362</c:v>
                </c:pt>
                <c:pt idx="3">
                  <c:v>88466</c:v>
                </c:pt>
                <c:pt idx="4">
                  <c:v>90603</c:v>
                </c:pt>
              </c:numCache>
            </c:numRef>
          </c:val>
          <c:smooth val="0"/>
          <c:extLst>
            <c:ext xmlns:c16="http://schemas.microsoft.com/office/drawing/2014/chart" uri="{C3380CC4-5D6E-409C-BE32-E72D297353CC}">
              <c16:uniqueId val="{00000001-E299-495B-9382-F9E2BCAA8B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11.01</c:v>
                </c:pt>
                <c:pt idx="1">
                  <c:v>8.64</c:v>
                </c:pt>
                <c:pt idx="2">
                  <c:v>14.53</c:v>
                </c:pt>
                <c:pt idx="3">
                  <c:v>14.09</c:v>
                </c:pt>
                <c:pt idx="4">
                  <c:v>13</c:v>
                </c:pt>
              </c:numCache>
            </c:numRef>
          </c:val>
          <c:extLst>
            <c:ext xmlns:c16="http://schemas.microsoft.com/office/drawing/2014/chart" uri="{C3380CC4-5D6E-409C-BE32-E72D297353CC}">
              <c16:uniqueId val="{00000000-FDF4-4BF2-AE5F-FF667D7780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124.31</c:v>
                </c:pt>
                <c:pt idx="1">
                  <c:v>122.31</c:v>
                </c:pt>
                <c:pt idx="2">
                  <c:v>113.74</c:v>
                </c:pt>
                <c:pt idx="3">
                  <c:v>96.96</c:v>
                </c:pt>
                <c:pt idx="4">
                  <c:v>77.77</c:v>
                </c:pt>
              </c:numCache>
            </c:numRef>
          </c:val>
          <c:extLst>
            <c:ext xmlns:c16="http://schemas.microsoft.com/office/drawing/2014/chart" uri="{C3380CC4-5D6E-409C-BE32-E72D297353CC}">
              <c16:uniqueId val="{00000001-FDF4-4BF2-AE5F-FF667D7780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1.01</c:v>
                </c:pt>
                <c:pt idx="1">
                  <c:v>-2.12</c:v>
                </c:pt>
                <c:pt idx="2">
                  <c:v>-2.63</c:v>
                </c:pt>
                <c:pt idx="3">
                  <c:v>-16.34</c:v>
                </c:pt>
                <c:pt idx="4">
                  <c:v>-12.58</c:v>
                </c:pt>
              </c:numCache>
            </c:numRef>
          </c:val>
          <c:smooth val="0"/>
          <c:extLst>
            <c:ext xmlns:c16="http://schemas.microsoft.com/office/drawing/2014/chart" uri="{C3380CC4-5D6E-409C-BE32-E72D297353CC}">
              <c16:uniqueId val="{00000002-FDF4-4BF2-AE5F-FF667D7780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AC-4636-B285-E9F5807C6D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AC-4636-B285-E9F5807C6D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AC-4636-B285-E9F5807C6D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0AC-4636-B285-E9F5807C6DBF}"/>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0AC-4636-B285-E9F5807C6D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0AC-4636-B285-E9F5807C6DB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0.88</c:v>
                </c:pt>
                <c:pt idx="2">
                  <c:v>#N/A</c:v>
                </c:pt>
                <c:pt idx="3">
                  <c:v>0.08</c:v>
                </c:pt>
                <c:pt idx="4">
                  <c:v>#N/A</c:v>
                </c:pt>
                <c:pt idx="5">
                  <c:v>7.0000000000000007E-2</c:v>
                </c:pt>
                <c:pt idx="6">
                  <c:v>#N/A</c:v>
                </c:pt>
                <c:pt idx="7">
                  <c:v>0.05</c:v>
                </c:pt>
                <c:pt idx="8">
                  <c:v>#N/A</c:v>
                </c:pt>
                <c:pt idx="9">
                  <c:v>0.03</c:v>
                </c:pt>
              </c:numCache>
            </c:numRef>
          </c:val>
          <c:extLst>
            <c:ext xmlns:c16="http://schemas.microsoft.com/office/drawing/2014/chart" uri="{C3380CC4-5D6E-409C-BE32-E72D297353CC}">
              <c16:uniqueId val="{00000006-A0AC-4636-B285-E9F5807C6DB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0.95</c:v>
                </c:pt>
                <c:pt idx="2">
                  <c:v>#N/A</c:v>
                </c:pt>
                <c:pt idx="3">
                  <c:v>0.35</c:v>
                </c:pt>
                <c:pt idx="4">
                  <c:v>#N/A</c:v>
                </c:pt>
                <c:pt idx="5">
                  <c:v>0.91</c:v>
                </c:pt>
                <c:pt idx="6">
                  <c:v>#N/A</c:v>
                </c:pt>
                <c:pt idx="7">
                  <c:v>2.0099999999999998</c:v>
                </c:pt>
                <c:pt idx="8">
                  <c:v>#N/A</c:v>
                </c:pt>
                <c:pt idx="9">
                  <c:v>1.1399999999999999</c:v>
                </c:pt>
              </c:numCache>
            </c:numRef>
          </c:val>
          <c:extLst>
            <c:ext xmlns:c16="http://schemas.microsoft.com/office/drawing/2014/chart" uri="{C3380CC4-5D6E-409C-BE32-E72D297353CC}">
              <c16:uniqueId val="{00000007-A0AC-4636-B285-E9F5807C6DB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5.77</c:v>
                </c:pt>
                <c:pt idx="2">
                  <c:v>#N/A</c:v>
                </c:pt>
                <c:pt idx="3">
                  <c:v>6.14</c:v>
                </c:pt>
                <c:pt idx="4">
                  <c:v>#N/A</c:v>
                </c:pt>
                <c:pt idx="5">
                  <c:v>3.24</c:v>
                </c:pt>
                <c:pt idx="6">
                  <c:v>#N/A</c:v>
                </c:pt>
                <c:pt idx="7">
                  <c:v>2.11</c:v>
                </c:pt>
                <c:pt idx="8">
                  <c:v>#N/A</c:v>
                </c:pt>
                <c:pt idx="9">
                  <c:v>1.57</c:v>
                </c:pt>
              </c:numCache>
            </c:numRef>
          </c:val>
          <c:extLst>
            <c:ext xmlns:c16="http://schemas.microsoft.com/office/drawing/2014/chart" uri="{C3380CC4-5D6E-409C-BE32-E72D297353CC}">
              <c16:uniqueId val="{00000008-A0AC-4636-B285-E9F5807C6D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c:v>
                </c:pt>
                <c:pt idx="2">
                  <c:v>#N/A</c:v>
                </c:pt>
                <c:pt idx="3">
                  <c:v>8.64</c:v>
                </c:pt>
                <c:pt idx="4">
                  <c:v>#N/A</c:v>
                </c:pt>
                <c:pt idx="5">
                  <c:v>14.53</c:v>
                </c:pt>
                <c:pt idx="6">
                  <c:v>#N/A</c:v>
                </c:pt>
                <c:pt idx="7">
                  <c:v>14.09</c:v>
                </c:pt>
                <c:pt idx="8">
                  <c:v>#N/A</c:v>
                </c:pt>
                <c:pt idx="9">
                  <c:v>12.99</c:v>
                </c:pt>
              </c:numCache>
            </c:numRef>
          </c:val>
          <c:extLst>
            <c:ext xmlns:c16="http://schemas.microsoft.com/office/drawing/2014/chart" uri="{C3380CC4-5D6E-409C-BE32-E72D297353CC}">
              <c16:uniqueId val="{00000009-A0AC-4636-B285-E9F5807C6D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112</c:v>
                </c:pt>
                <c:pt idx="5">
                  <c:v>129</c:v>
                </c:pt>
                <c:pt idx="8">
                  <c:v>131</c:v>
                </c:pt>
                <c:pt idx="11">
                  <c:v>139</c:v>
                </c:pt>
                <c:pt idx="14">
                  <c:v>140</c:v>
                </c:pt>
              </c:numCache>
            </c:numRef>
          </c:val>
          <c:extLst>
            <c:ext xmlns:c16="http://schemas.microsoft.com/office/drawing/2014/chart" uri="{C3380CC4-5D6E-409C-BE32-E72D297353CC}">
              <c16:uniqueId val="{00000000-2EE5-4E64-9A24-174401FD3F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E5-4E64-9A24-174401FD3F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8</c:v>
                </c:pt>
                <c:pt idx="6">
                  <c:v>8</c:v>
                </c:pt>
                <c:pt idx="9">
                  <c:v>8</c:v>
                </c:pt>
                <c:pt idx="12">
                  <c:v>7</c:v>
                </c:pt>
              </c:numCache>
            </c:numRef>
          </c:val>
          <c:extLst>
            <c:ext xmlns:c16="http://schemas.microsoft.com/office/drawing/2014/chart" uri="{C3380CC4-5D6E-409C-BE32-E72D297353CC}">
              <c16:uniqueId val="{00000002-2EE5-4E64-9A24-174401FD3F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17</c:v>
                </c:pt>
                <c:pt idx="6">
                  <c:v>16</c:v>
                </c:pt>
                <c:pt idx="9">
                  <c:v>19</c:v>
                </c:pt>
                <c:pt idx="12">
                  <c:v>22</c:v>
                </c:pt>
              </c:numCache>
            </c:numRef>
          </c:val>
          <c:extLst>
            <c:ext xmlns:c16="http://schemas.microsoft.com/office/drawing/2014/chart" uri="{C3380CC4-5D6E-409C-BE32-E72D297353CC}">
              <c16:uniqueId val="{00000003-2EE5-4E64-9A24-174401FD3F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E5-4E64-9A24-174401FD3F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E5-4E64-9A24-174401FD3F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E5-4E64-9A24-174401FD3F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c:v>
                </c:pt>
                <c:pt idx="3">
                  <c:v>78</c:v>
                </c:pt>
                <c:pt idx="6">
                  <c:v>79</c:v>
                </c:pt>
                <c:pt idx="9">
                  <c:v>83</c:v>
                </c:pt>
                <c:pt idx="12">
                  <c:v>77</c:v>
                </c:pt>
              </c:numCache>
            </c:numRef>
          </c:val>
          <c:extLst>
            <c:ext xmlns:c16="http://schemas.microsoft.com/office/drawing/2014/chart" uri="{C3380CC4-5D6E-409C-BE32-E72D297353CC}">
              <c16:uniqueId val="{00000007-2EE5-4E64-9A24-174401FD3F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c:v>
                </c:pt>
                <c:pt idx="2">
                  <c:v>#N/A</c:v>
                </c:pt>
                <c:pt idx="3">
                  <c:v>#N/A</c:v>
                </c:pt>
                <c:pt idx="4">
                  <c:v>-26</c:v>
                </c:pt>
                <c:pt idx="5">
                  <c:v>#N/A</c:v>
                </c:pt>
                <c:pt idx="6">
                  <c:v>#N/A</c:v>
                </c:pt>
                <c:pt idx="7">
                  <c:v>-28</c:v>
                </c:pt>
                <c:pt idx="8">
                  <c:v>#N/A</c:v>
                </c:pt>
                <c:pt idx="9">
                  <c:v>#N/A</c:v>
                </c:pt>
                <c:pt idx="10">
                  <c:v>-29</c:v>
                </c:pt>
                <c:pt idx="11">
                  <c:v>#N/A</c:v>
                </c:pt>
                <c:pt idx="12">
                  <c:v>#N/A</c:v>
                </c:pt>
                <c:pt idx="13">
                  <c:v>-34</c:v>
                </c:pt>
                <c:pt idx="14">
                  <c:v>#N/A</c:v>
                </c:pt>
              </c:numCache>
            </c:numRef>
          </c:val>
          <c:smooth val="0"/>
          <c:extLst>
            <c:ext xmlns:c16="http://schemas.microsoft.com/office/drawing/2014/chart" uri="{C3380CC4-5D6E-409C-BE32-E72D297353CC}">
              <c16:uniqueId val="{00000008-2EE5-4E64-9A24-174401FD3F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1735</c:v>
                </c:pt>
                <c:pt idx="5">
                  <c:v>1747</c:v>
                </c:pt>
                <c:pt idx="8">
                  <c:v>1724</c:v>
                </c:pt>
                <c:pt idx="11">
                  <c:v>1674</c:v>
                </c:pt>
                <c:pt idx="14">
                  <c:v>1632</c:v>
                </c:pt>
              </c:numCache>
            </c:numRef>
          </c:val>
          <c:extLst>
            <c:ext xmlns:c16="http://schemas.microsoft.com/office/drawing/2014/chart" uri="{C3380CC4-5D6E-409C-BE32-E72D297353CC}">
              <c16:uniqueId val="{00000000-D21C-4276-A299-3FD146DC67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21C-4276-A299-3FD146DC67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3178</c:v>
                </c:pt>
                <c:pt idx="5">
                  <c:v>3308</c:v>
                </c:pt>
                <c:pt idx="8">
                  <c:v>3405</c:v>
                </c:pt>
                <c:pt idx="11">
                  <c:v>3435</c:v>
                </c:pt>
                <c:pt idx="14">
                  <c:v>3631</c:v>
                </c:pt>
              </c:numCache>
            </c:numRef>
          </c:val>
          <c:extLst>
            <c:ext xmlns:c16="http://schemas.microsoft.com/office/drawing/2014/chart" uri="{C3380CC4-5D6E-409C-BE32-E72D297353CC}">
              <c16:uniqueId val="{00000002-D21C-4276-A299-3FD146DC67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1C-4276-A299-3FD146DC67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1C-4276-A299-3FD146DC67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1C-4276-A299-3FD146DC67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313</c:v>
                </c:pt>
                <c:pt idx="3">
                  <c:v>327</c:v>
                </c:pt>
                <c:pt idx="6">
                  <c:v>316</c:v>
                </c:pt>
                <c:pt idx="9">
                  <c:v>306</c:v>
                </c:pt>
                <c:pt idx="12">
                  <c:v>305</c:v>
                </c:pt>
              </c:numCache>
            </c:numRef>
          </c:val>
          <c:extLst>
            <c:ext xmlns:c16="http://schemas.microsoft.com/office/drawing/2014/chart" uri="{C3380CC4-5D6E-409C-BE32-E72D297353CC}">
              <c16:uniqueId val="{00000006-D21C-4276-A299-3FD146DC67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192</c:v>
                </c:pt>
                <c:pt idx="3">
                  <c:v>179</c:v>
                </c:pt>
                <c:pt idx="6">
                  <c:v>168</c:v>
                </c:pt>
                <c:pt idx="9">
                  <c:v>169</c:v>
                </c:pt>
                <c:pt idx="12">
                  <c:v>156</c:v>
                </c:pt>
              </c:numCache>
            </c:numRef>
          </c:val>
          <c:extLst>
            <c:ext xmlns:c16="http://schemas.microsoft.com/office/drawing/2014/chart" uri="{C3380CC4-5D6E-409C-BE32-E72D297353CC}">
              <c16:uniqueId val="{00000007-D21C-4276-A299-3FD146DC67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21C-4276-A299-3FD146DC67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68</c:v>
                </c:pt>
                <c:pt idx="3">
                  <c:v>61</c:v>
                </c:pt>
                <c:pt idx="6">
                  <c:v>53</c:v>
                </c:pt>
                <c:pt idx="9">
                  <c:v>45</c:v>
                </c:pt>
                <c:pt idx="12">
                  <c:v>36</c:v>
                </c:pt>
              </c:numCache>
            </c:numRef>
          </c:val>
          <c:extLst>
            <c:ext xmlns:c16="http://schemas.microsoft.com/office/drawing/2014/chart" uri="{C3380CC4-5D6E-409C-BE32-E72D297353CC}">
              <c16:uniqueId val="{00000009-D21C-4276-A299-3FD146DC67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549</c:v>
                </c:pt>
                <c:pt idx="3">
                  <c:v>474</c:v>
                </c:pt>
                <c:pt idx="6">
                  <c:v>443</c:v>
                </c:pt>
                <c:pt idx="9">
                  <c:v>362</c:v>
                </c:pt>
                <c:pt idx="12">
                  <c:v>300</c:v>
                </c:pt>
              </c:numCache>
            </c:numRef>
          </c:val>
          <c:extLst>
            <c:ext xmlns:c16="http://schemas.microsoft.com/office/drawing/2014/chart" uri="{C3380CC4-5D6E-409C-BE32-E72D297353CC}">
              <c16:uniqueId val="{0000000A-D21C-4276-A299-3FD146DC67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1C-4276-A299-3FD146DC67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1607</c:v>
                </c:pt>
                <c:pt idx="1">
                  <c:v>1380</c:v>
                </c:pt>
                <c:pt idx="2">
                  <c:v>1189</c:v>
                </c:pt>
              </c:numCache>
            </c:numRef>
          </c:val>
          <c:extLst>
            <c:ext xmlns:c16="http://schemas.microsoft.com/office/drawing/2014/chart" uri="{C3380CC4-5D6E-409C-BE32-E72D297353CC}">
              <c16:uniqueId val="{00000000-CB14-43E4-90B7-5AE5447D0C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CB14-43E4-90B7-5AE5447D0C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1522</c:v>
                </c:pt>
                <c:pt idx="1">
                  <c:v>1777</c:v>
                </c:pt>
                <c:pt idx="2">
                  <c:v>2164</c:v>
                </c:pt>
              </c:numCache>
            </c:numRef>
          </c:val>
          <c:extLst>
            <c:ext xmlns:c16="http://schemas.microsoft.com/office/drawing/2014/chart" uri="{C3380CC4-5D6E-409C-BE32-E72D297353CC}">
              <c16:uniqueId val="{00000002-CB14-43E4-90B7-5AE5447D0C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{480DCCF2-823B-4719-8004-4D45B4FC5053}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D0-4EC1-AE6A-152292C571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{972C71E3-D69E-4BEE-93F3-EADAF2064579}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D0-4EC1-AE6A-152292C571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{21DA7694-0414-4E8D-AC3A-F555E0EF5871}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D0-4EC1-AE6A-152292C571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{1ED98CCD-51D9-49A6-9C12-D9798F0D0790}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D0-4EC1-AE6A-152292C571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{F6007CBF-F2A0-446D-ABB8-A0AC8DDA21A1}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D0-4EC1-AE6A-152292C571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{D3A5F328-52BC-46D8-ADCD-9638743EEEB7}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D0-4EC1-AE6A-152292C571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{61E63213-A88D-481F-B17B-F6D7639E78A9}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D0-4EC1-AE6A-152292C571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{EA39AE45-888B-43F2-9E8E-9B64B10E0E16}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D0-4EC1-AE6A-152292C571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{E41C5F78-A87C-47CC-9A3C-F766BBBA13BD}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D0-4EC1-AE6A-152292C571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50.3</c:v>
                </c:pt>
                <c:pt idx="16">
                  <c:v>52</c:v>
                </c:pt>
                <c:pt idx="24">
                  <c:v>53.8</c:v>
                </c:pt>
                <c:pt idx="32">
                  <c:v>55.3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D0-4EC1-AE6A-152292C571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{215D283C-6DB4-4165-BBBA-547AE5743580}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D0-4EC1-AE6A-152292C571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{880C4699-9BFC-47D8-9E19-3EF4BA140846}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D0-4EC1-AE6A-152292C571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{76854ADA-B1FF-4B67-9B85-A4C059071082}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D0-4EC1-AE6A-152292C571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{F6C6A4FD-17C0-4095-9912-622906983DE3}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D0-4EC1-AE6A-152292C571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{D21197F6-697A-41F3-BF80-E11878405FE0}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D0-4EC1-AE6A-152292C571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{A3F32706-7813-4F52-A339-80DEC8C9139A}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D0-4EC1-AE6A-152292C571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{1468A3C6-BACF-4B01-A276-9BAB937F3B52}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D0-4EC1-AE6A-152292C571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{59075476-CAF7-4B83-803D-13C1E13B6476}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D0-4EC1-AE6A-152292C571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{D4F71DDD-AA51-4EB9-A5E2-01EE544FE050}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D0-4EC1-AE6A-152292C571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D0-4EC1-AE6A-152292C57110}"/>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{F22600E0-311A-49B6-B4D4-B64C752AD9D9}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4F6-4E40-98B6-E74169416D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{9CC43AE4-CB43-4ACF-A13F-417CB467EA42}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F6-4E40-98B6-E74169416D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{596EE83D-E8A2-48F4-A141-E8C23ECE6E7A}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F6-4E40-98B6-E74169416D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{1DFDD5DB-6E5C-406F-B354-8810EC299D5B}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F6-4E40-98B6-E74169416D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{F12496E8-F67D-4551-85CE-840285D8508E}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F6-4E40-98B6-E74169416DE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{966FCCF1-3F0F-4704-9AEB-6253A8E57FB4}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4F6-4E40-98B6-E74169416DE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{D275F8D9-4D78-4521-A860-5DC43DB730F0}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4F6-4E40-98B6-E74169416DE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{74FAA702-F12D-4E44-9B03-E2E205175945}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4F6-4E40-98B6-E74169416DE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{382315A8-1644-4564-B3F7-3F583A4E0F7C}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4F6-4E40-98B6-E74169416D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-2.1</c:v>
                </c:pt>
                <c:pt idx="16">
                  <c:v>-1.9</c:v>
                </c:pt>
                <c:pt idx="24">
                  <c:v>-2.1</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4F6-4E40-98B6-E74169416D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{EBFA0433-7708-4A19-94A1-9C3145EDCA48}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4F6-4E40-98B6-E74169416D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{983CD84A-0331-4D07-BE5A-A967E82AC789}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F6-4E40-98B6-E74169416D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{8EDCB84B-D4CB-41CC-8D34-CDF43413036E}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F6-4E40-98B6-E74169416D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{5A30FE8B-4CBC-4B24-8D26-3FF271B2EF40}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F6-4E40-98B6-E74169416D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{084B8717-B3A5-4356-B49D-1DFCC59BFFE3}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F6-4E40-98B6-E74169416DE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{60EFBDA7-1AF2-4698-A1B6-02973618510C}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4F6-4E40-98B6-E74169416DE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{C1D43DAB-CD8F-4C9A-AFA7-15BBC6CBD230}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4F6-4E40-98B6-E74169416DEA}"/>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{A777640B-076C-4E95-AE4D-714759305A26}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4F6-4E40-98B6-E74169416DEA}"/>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{46D3AE3B-C587-4E07-B270-26DA4827FD9D}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4F6-4E40-98B6-E74169416D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F6-4E40-98B6-E74169416DEA}"/>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元利償還額等（Ａ）の</a:t>
          </a:r>
          <a:r>
            <a:rPr kumimoji="1" lang="en-US" altLang="ja-JP" sz="1300">
              <a:latin typeface="ＭＳ ゴシック" pitchFamily="49" charset="-128"/>
              <a:ea typeface="ＭＳ ゴシック" pitchFamily="49" charset="-128"/>
            </a:rPr>
            <a:t>72.6</a:t>
          </a:r>
          <a:r>
            <a:rPr kumimoji="1" lang="ja-JP" altLang="en-US" sz="1300">
              <a:latin typeface="ＭＳ ゴシック" pitchFamily="49" charset="-128"/>
              <a:ea typeface="ＭＳ ゴシック" pitchFamily="49" charset="-128"/>
            </a:rPr>
            <a:t>％を占める元利償還金は、対前年度比</a:t>
          </a:r>
          <a:r>
            <a:rPr kumimoji="1" lang="en-US" altLang="ja-JP" sz="1300">
              <a:latin typeface="ＭＳ ゴシック" pitchFamily="49" charset="-128"/>
              <a:ea typeface="ＭＳ ゴシック" pitchFamily="49" charset="-128"/>
            </a:rPr>
            <a:t>5,643</a:t>
          </a:r>
          <a:r>
            <a:rPr kumimoji="1" lang="ja-JP" altLang="en-US" sz="1300">
              <a:latin typeface="ＭＳ ゴシック" pitchFamily="49" charset="-128"/>
              <a:ea typeface="ＭＳ ゴシック" pitchFamily="49" charset="-128"/>
            </a:rPr>
            <a:t>千円の減となった。これは、平成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年度に借り入れた緊急防災・減災事業債が完済したためである。</a:t>
          </a:r>
        </a:p>
        <a:p>
          <a:r>
            <a:rPr kumimoji="1" lang="ja-JP" altLang="en-US" sz="1300">
              <a:latin typeface="ＭＳ ゴシック" pitchFamily="49" charset="-128"/>
              <a:ea typeface="ＭＳ ゴシック" pitchFamily="49" charset="-128"/>
            </a:rPr>
            <a:t>　また、組合等が起こした地方債の元利償還金に対する負担金等の内訳は、河口湖南中学校組合が</a:t>
          </a:r>
          <a:r>
            <a:rPr kumimoji="1" lang="en-US" altLang="ja-JP" sz="1300">
              <a:latin typeface="ＭＳ ゴシック" pitchFamily="49" charset="-128"/>
              <a:ea typeface="ＭＳ ゴシック" pitchFamily="49" charset="-128"/>
            </a:rPr>
            <a:t>19,279</a:t>
          </a:r>
          <a:r>
            <a:rPr kumimoji="1" lang="ja-JP" altLang="en-US" sz="1300">
              <a:latin typeface="ＭＳ ゴシック" pitchFamily="49" charset="-128"/>
              <a:ea typeface="ＭＳ ゴシック" pitchFamily="49" charset="-128"/>
            </a:rPr>
            <a:t>千円、富士五湖広域行政事務組合が</a:t>
          </a:r>
          <a:r>
            <a:rPr kumimoji="1" lang="en-US" altLang="ja-JP" sz="1300">
              <a:latin typeface="ＭＳ ゴシック" pitchFamily="49" charset="-128"/>
              <a:ea typeface="ＭＳ ゴシック" pitchFamily="49" charset="-128"/>
            </a:rPr>
            <a:t>3,075</a:t>
          </a:r>
          <a:r>
            <a:rPr kumimoji="1" lang="ja-JP" altLang="en-US" sz="1300">
              <a:latin typeface="ＭＳ ゴシック" pitchFamily="49" charset="-128"/>
              <a:ea typeface="ＭＳ ゴシック" pitchFamily="49" charset="-128"/>
            </a:rPr>
            <a:t>千円、債務負担行為に基づく支出額は山梨赤十字病院が</a:t>
          </a:r>
          <a:r>
            <a:rPr kumimoji="1" lang="en-US" altLang="ja-JP" sz="1300">
              <a:latin typeface="ＭＳ ゴシック" pitchFamily="49" charset="-128"/>
              <a:ea typeface="ＭＳ ゴシック" pitchFamily="49" charset="-128"/>
            </a:rPr>
            <a:t>7,203</a:t>
          </a:r>
          <a:r>
            <a:rPr kumimoji="1" lang="ja-JP" altLang="en-US" sz="1300">
              <a:latin typeface="ＭＳ ゴシック" pitchFamily="49" charset="-128"/>
              <a:ea typeface="ＭＳ ゴシック" pitchFamily="49" charset="-128"/>
            </a:rPr>
            <a:t>千円となっている。</a:t>
          </a:r>
        </a:p>
        <a:p>
          <a:r>
            <a:rPr kumimoji="1" lang="ja-JP" altLang="en-US" sz="1300">
              <a:latin typeface="ＭＳ ゴシック" pitchFamily="49" charset="-128"/>
              <a:ea typeface="ＭＳ ゴシック" pitchFamily="49" charset="-128"/>
            </a:rPr>
            <a:t>　今後は、元利償還金について、近年借り入れた緊急防災・減災事業債等の償還が順次始まることなどから、算入公債費等の増加が見込まれる。</a:t>
          </a: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が上回っているため、将来負担比率計算式中の分子はマイナス数値となる。</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37.6</a:t>
          </a:r>
          <a:r>
            <a:rPr kumimoji="1" lang="ja-JP" altLang="en-US" sz="1400">
              <a:latin typeface="ＭＳ ゴシック" pitchFamily="49" charset="-128"/>
              <a:ea typeface="ＭＳ ゴシック" pitchFamily="49" charset="-128"/>
            </a:rPr>
            <a:t>％が地方債現在高で、</a:t>
          </a:r>
          <a:r>
            <a:rPr kumimoji="1" lang="en-US" altLang="ja-JP" sz="1400">
              <a:latin typeface="ＭＳ ゴシック" pitchFamily="49" charset="-128"/>
              <a:ea typeface="ＭＳ ゴシック" pitchFamily="49" charset="-128"/>
            </a:rPr>
            <a:t>38.3</a:t>
          </a:r>
          <a:r>
            <a:rPr kumimoji="1" lang="ja-JP" altLang="en-US" sz="1400">
              <a:latin typeface="ＭＳ ゴシック" pitchFamily="49" charset="-128"/>
              <a:ea typeface="ＭＳ ゴシック" pitchFamily="49" charset="-128"/>
            </a:rPr>
            <a:t>％が職員の退職手当負担見込額となっている。</a:t>
          </a:r>
        </a:p>
        <a:p>
          <a:r>
            <a:rPr kumimoji="1" lang="ja-JP" altLang="en-US" sz="1400">
              <a:latin typeface="ＭＳ ゴシック" pitchFamily="49" charset="-128"/>
              <a:ea typeface="ＭＳ ゴシック" pitchFamily="49" charset="-128"/>
            </a:rPr>
            <a:t>　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69.0</a:t>
          </a:r>
          <a:r>
            <a:rPr kumimoji="1" lang="ja-JP" altLang="en-US" sz="1400">
              <a:latin typeface="ＭＳ ゴシック" pitchFamily="49" charset="-128"/>
              <a:ea typeface="ＭＳ ゴシック" pitchFamily="49" charset="-128"/>
            </a:rPr>
            <a:t>％が充当可能基金である。</a:t>
          </a:r>
        </a:p>
        <a:p>
          <a:r>
            <a:rPr kumimoji="1" lang="ja-JP" altLang="en-US" sz="1400">
              <a:latin typeface="ＭＳ ゴシック" pitchFamily="49" charset="-128"/>
              <a:ea typeface="ＭＳ ゴシック" pitchFamily="49" charset="-128"/>
            </a:rPr>
            <a:t>　今後も、原則的に新たな起債等はなるべく行わない方針であるが、将来的に老朽化した施設の更新等に多額の費用が掛かることが予測され、事業実施の際に、基金の取り崩しや起債による財源確保を求められることが想定されることから、引き続き財政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山梨県鳴沢村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これは、公共施設建設基金で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百万円、公共施設修繕基金で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千万円などが増加した一方で、公共施設建設基金への積み替えによる、財政調整基金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千百万円の取り崩しによる減少などが主な要因である。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末の余剰金を、将来の庁舎建て替えを見据えて、公共施設建設基金へ積み立てると共に、将来の施設老朽化対策費用に充てるため、公共施設修繕基金へ積み立てを予定している。今後も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公共施設建設に要する財源。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公用又は公共用に供する施設の修繕に係る財源。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住民が主体となって行う福祉活動を活発化するための財源。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外国との交流を図り、将来を担う青少年をはじめ、村民に国際交流の機会を提供し、国際化に即した地域社会の発展のための財源。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自ら考え自ら行う地域づくり事業の資金。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ふるさと納税を財源とした基金で、寄付者の希望使途事業へ充当する。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森林環境贈与税を財源として森林の整備促進に必要な事業へ充当する。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百万円、森林環境贈与税基金へ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万円、森林環境贈与税基金へ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将来の庁舎建て替えを見据えて積み立てていく予定。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将来の施設老朽化対策費用に充てるため積み立てていく予定。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ふるさと納税の希望使途を参考に、各事業の財源として充当していく予定。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民有林の間伐や森林整備の事業へ充当していく予定。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年度から、基金の使途の明確化を図るために、財政調整基金を取り崩し年度末余剰金と合わせて公共施設建設基金及び公共施設修繕基金へ積み替えを行っていることが要因である。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年度までは、財政調整基金を中心として積み立てていたが、今後は、基金の使途の明確化を図るために、財政調整基金を取り崩して個々の特定目的基金に積み立てていくことを予定している。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毎年、利子分のみの積み立てを行っており、大きな変動はない。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従来から起債による借り入れをあまり行わないため、地方債残高は類似団体より大幅に少ない。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地方債償還の財源は、毎年一般財源から償還しており、特に取り崩す必要もないことから変動はない見込み。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
3,101
89.58
2,825,165
2,619,544
198,689
1,528,869
300,311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平成２８年度に策定した公共施設等総合管理計画において、公共施設等の延べ床面積を８％削減するという目標を掲げ、老朽化した施設の集約化・複合化や除却を進めている。有形固定資産減価償却率については、類似団体平均と比較すると下回っているが、上昇傾向にあり、今後も注視していく必要がある。なお令和２年度については、経年とともに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92202</xdr:rowOff>
    </xdr:from>
    <xdr:to>
      <xdr:col>23</xdr:col>
      <xdr:colOff>136525</xdr:colOff>
      <xdr:row>29</xdr:row>
      <xdr:rowOff>22352</xdr:rowOff>
    </xdr:to>
    <xdr:sp macro="" textlink="">
      <xdr:nvSpPr>
        <xdr:cNvPr id="89" name="楕円 88"/>
        <xdr:cNvSpPr/>
      </xdr:nvSpPr>
      <xdr:spPr>
        <a:xfrm>
          <a:off x="4711700" y="5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115079</xdr:rowOff>
    </xdr:from>
    <xdr:ext cx="405111" cy="259045"/>
    <xdr:sp macro="" textlink="">
      <xdr:nvSpPr>
        <xdr:cNvPr id="90" name="有形固定資産減価償却率該当値テキスト"/>
        <xdr:cNvSpPr txBox="1"/>
      </xdr:nvSpPr>
      <xdr:spPr>
        <a:xfrm>
          <a:off x="4813300" y="5515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59817</xdr:rowOff>
    </xdr:from>
    <xdr:to>
      <xdr:col>19</xdr:col>
      <xdr:colOff>187325</xdr:colOff>
      <xdr:row>28</xdr:row>
      <xdr:rowOff>161417</xdr:rowOff>
    </xdr:to>
    <xdr:sp macro="" textlink="">
      <xdr:nvSpPr>
        <xdr:cNvPr id="91" name="楕円 90"/>
        <xdr:cNvSpPr/>
      </xdr:nvSpPr>
      <xdr:spPr>
        <a:xfrm>
          <a:off x="40005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110617</xdr:rowOff>
    </xdr:from>
    <xdr:to>
      <xdr:col>23</xdr:col>
      <xdr:colOff>85725</xdr:colOff>
      <xdr:row>28</xdr:row>
      <xdr:rowOff>143002</xdr:rowOff>
    </xdr:to>
    <xdr:cxnSp macro="">
      <xdr:nvCxnSpPr>
        <xdr:cNvPr id="92" name="直線コネクタ 91"/>
        <xdr:cNvCxnSpPr/>
      </xdr:nvCxnSpPr>
      <xdr:spPr>
        <a:xfrm>
          <a:off x="4051300" y="568274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93" name="楕円 92"/>
        <xdr:cNvSpPr/>
      </xdr:nvSpPr>
      <xdr:spPr>
        <a:xfrm>
          <a:off x="3238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28</xdr:row>
      <xdr:rowOff>110617</xdr:rowOff>
    </xdr:to>
    <xdr:cxnSp macro="">
      <xdr:nvCxnSpPr>
        <xdr:cNvPr id="94" name="直線コネクタ 93"/>
        <xdr:cNvCxnSpPr/>
      </xdr:nvCxnSpPr>
      <xdr:spPr>
        <a:xfrm>
          <a:off x="3289300" y="564388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155702</xdr:rowOff>
    </xdr:from>
    <xdr:to>
      <xdr:col>11</xdr:col>
      <xdr:colOff>187325</xdr:colOff>
      <xdr:row>28</xdr:row>
      <xdr:rowOff>85852</xdr:rowOff>
    </xdr:to>
    <xdr:sp macro="" textlink="">
      <xdr:nvSpPr>
        <xdr:cNvPr id="95" name="楕円 94"/>
        <xdr:cNvSpPr/>
      </xdr:nvSpPr>
      <xdr:spPr>
        <a:xfrm>
          <a:off x="2476500" y="55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35052</xdr:rowOff>
    </xdr:from>
    <xdr:to>
      <xdr:col>15</xdr:col>
      <xdr:colOff>136525</xdr:colOff>
      <xdr:row>28</xdr:row>
      <xdr:rowOff>71755</xdr:rowOff>
    </xdr:to>
    <xdr:cxnSp macro="">
      <xdr:nvCxnSpPr>
        <xdr:cNvPr id="96" name="直線コネクタ 95"/>
        <xdr:cNvCxnSpPr/>
      </xdr:nvCxnSpPr>
      <xdr:spPr>
        <a:xfrm>
          <a:off x="2527300" y="560717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97" name="楕円 96"/>
        <xdr:cNvSpPr/>
      </xdr:nvSpPr>
      <xdr:spPr>
        <a:xfrm>
          <a:off x="1714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35052</xdr:rowOff>
    </xdr:to>
    <xdr:cxnSp macro="">
      <xdr:nvCxnSpPr>
        <xdr:cNvPr id="98" name="直線コネクタ 97"/>
        <xdr:cNvCxnSpPr/>
      </xdr:nvCxnSpPr>
      <xdr:spPr>
        <a:xfrm>
          <a:off x="1765300" y="557911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6494</xdr:rowOff>
    </xdr:from>
    <xdr:ext cx="405111" cy="259045"/>
    <xdr:sp macro="" textlink="">
      <xdr:nvSpPr>
        <xdr:cNvPr id="103" name="n_1mainValue有形固定資産減価償却率"/>
        <xdr:cNvSpPr txBox="1"/>
      </xdr:nvSpPr>
      <xdr:spPr>
        <a:xfrm>
          <a:off x="3836044" y="540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104" name="n_2mainValue有形固定資産減価償却率"/>
        <xdr:cNvSpPr txBox="1"/>
      </xdr:nvSpPr>
      <xdr:spPr>
        <a:xfrm>
          <a:off x="3086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102379</xdr:rowOff>
    </xdr:from>
    <xdr:ext cx="405111" cy="259045"/>
    <xdr:sp macro="" textlink="">
      <xdr:nvSpPr>
        <xdr:cNvPr id="105" name="n_3mainValue有形固定資産減価償却率"/>
        <xdr:cNvSpPr txBox="1"/>
      </xdr:nvSpPr>
      <xdr:spPr>
        <a:xfrm>
          <a:off x="2324744" y="5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106" name="n_4mainValue有形固定資産減価償却率"/>
        <xdr:cNvSpPr txBox="1"/>
      </xdr:nvSpPr>
      <xdr:spPr>
        <a:xfrm>
          <a:off x="1562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当村では、原則として財源不足を理由とした起債は行っておらず、基金残高が地方債残高を上回っており、良好な状況にある。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132256</xdr:rowOff>
    </xdr:from>
    <xdr:ext cx="469744" cy="259045"/>
    <xdr:sp macro="" textlink="">
      <xdr:nvSpPr>
        <xdr:cNvPr id="151" name="n_1aveValue債務償還比率"/>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2" name="n_2aveValue債務償還比率"/>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3" name="n_3aveValue債務償還比率"/>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4" name="n_4aveValue債務償還比率"/>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
3,101
89.58
2,825,165
2,619,544
198,689
1,528,869
300,311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73" name="楕円 72"/>
        <xdr:cNvSpPr/>
      </xdr:nvSpPr>
      <xdr:spPr>
        <a:xfrm>
          <a:off x="4584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33037</xdr:rowOff>
    </xdr:from>
    <xdr:ext cx="405111" cy="259045"/>
    <xdr:sp macro="" textlink="">
      <xdr:nvSpPr>
        <xdr:cNvPr id="74" name="【道路】&#10;有形固定資産減価償却率該当値テキスト"/>
        <xdr:cNvSpPr txBox="1"/>
      </xdr:nvSpPr>
      <xdr:spPr>
        <a:xfrm>
          <a:off x="4673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149225</xdr:rowOff>
    </xdr:from>
    <xdr:to>
      <xdr:col>20</xdr:col>
      <xdr:colOff>38100</xdr:colOff>
      <xdr:row>36</xdr:row>
      <xdr:rowOff>79375</xdr:rowOff>
    </xdr:to>
    <xdr:sp macro="" textlink="">
      <xdr:nvSpPr>
        <xdr:cNvPr id="75" name="楕円 74"/>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28575</xdr:rowOff>
    </xdr:from>
    <xdr:to>
      <xdr:col>24</xdr:col>
      <xdr:colOff>63500</xdr:colOff>
      <xdr:row>36</xdr:row>
      <xdr:rowOff>60960</xdr:rowOff>
    </xdr:to>
    <xdr:cxnSp macro="">
      <xdr:nvCxnSpPr>
        <xdr:cNvPr id="76" name="直線コネクタ 75"/>
        <xdr:cNvCxnSpPr/>
      </xdr:nvCxnSpPr>
      <xdr:spPr>
        <a:xfrm>
          <a:off x="3797300" y="6200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113030</xdr:rowOff>
    </xdr:from>
    <xdr:to>
      <xdr:col>15</xdr:col>
      <xdr:colOff>101600</xdr:colOff>
      <xdr:row>36</xdr:row>
      <xdr:rowOff>43180</xdr:rowOff>
    </xdr:to>
    <xdr:sp macro="" textlink="">
      <xdr:nvSpPr>
        <xdr:cNvPr id="77" name="楕円 76"/>
        <xdr:cNvSpPr/>
      </xdr:nvSpPr>
      <xdr:spPr>
        <a:xfrm>
          <a:off x="2857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163830</xdr:rowOff>
    </xdr:from>
    <xdr:to>
      <xdr:col>19</xdr:col>
      <xdr:colOff>177800</xdr:colOff>
      <xdr:row>36</xdr:row>
      <xdr:rowOff>28575</xdr:rowOff>
    </xdr:to>
    <xdr:cxnSp macro="">
      <xdr:nvCxnSpPr>
        <xdr:cNvPr id="78" name="直線コネクタ 77"/>
        <xdr:cNvCxnSpPr/>
      </xdr:nvCxnSpPr>
      <xdr:spPr>
        <a:xfrm>
          <a:off x="2908300" y="6164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80645</xdr:rowOff>
    </xdr:from>
    <xdr:to>
      <xdr:col>10</xdr:col>
      <xdr:colOff>165100</xdr:colOff>
      <xdr:row>36</xdr:row>
      <xdr:rowOff>10795</xdr:rowOff>
    </xdr:to>
    <xdr:sp macro="" textlink="">
      <xdr:nvSpPr>
        <xdr:cNvPr id="79" name="楕円 78"/>
        <xdr:cNvSpPr/>
      </xdr:nvSpPr>
      <xdr:spPr>
        <a:xfrm>
          <a:off x="1968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131445</xdr:rowOff>
    </xdr:from>
    <xdr:to>
      <xdr:col>15</xdr:col>
      <xdr:colOff>50800</xdr:colOff>
      <xdr:row>35</xdr:row>
      <xdr:rowOff>163830</xdr:rowOff>
    </xdr:to>
    <xdr:cxnSp macro="">
      <xdr:nvCxnSpPr>
        <xdr:cNvPr id="80" name="直線コネクタ 79"/>
        <xdr:cNvCxnSpPr/>
      </xdr:nvCxnSpPr>
      <xdr:spPr>
        <a:xfrm>
          <a:off x="2019300" y="6132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53975</xdr:rowOff>
    </xdr:from>
    <xdr:to>
      <xdr:col>6</xdr:col>
      <xdr:colOff>38100</xdr:colOff>
      <xdr:row>35</xdr:row>
      <xdr:rowOff>155575</xdr:rowOff>
    </xdr:to>
    <xdr:sp macro="" textlink="">
      <xdr:nvSpPr>
        <xdr:cNvPr id="81" name="楕円 80"/>
        <xdr:cNvSpPr/>
      </xdr:nvSpPr>
      <xdr:spPr>
        <a:xfrm>
          <a:off x="1079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104775</xdr:rowOff>
    </xdr:from>
    <xdr:to>
      <xdr:col>10</xdr:col>
      <xdr:colOff>114300</xdr:colOff>
      <xdr:row>35</xdr:row>
      <xdr:rowOff>131445</xdr:rowOff>
    </xdr:to>
    <xdr:cxnSp macro="">
      <xdr:nvCxnSpPr>
        <xdr:cNvPr id="82" name="直線コネクタ 81"/>
        <xdr:cNvCxnSpPr/>
      </xdr:nvCxnSpPr>
      <xdr:spPr>
        <a:xfrm>
          <a:off x="1130300" y="61055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95902</xdr:rowOff>
    </xdr:from>
    <xdr:ext cx="405111" cy="259045"/>
    <xdr:sp macro="" textlink="">
      <xdr:nvSpPr>
        <xdr:cNvPr id="87" name="n_1mainValue【道路】&#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59707</xdr:rowOff>
    </xdr:from>
    <xdr:ext cx="405111" cy="259045"/>
    <xdr:sp macro="" textlink="">
      <xdr:nvSpPr>
        <xdr:cNvPr id="88" name="n_2mainValue【道路】&#10;有形固定資産減価償却率"/>
        <xdr:cNvSpPr txBox="1"/>
      </xdr:nvSpPr>
      <xdr:spPr>
        <a:xfrm>
          <a:off x="2705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9" name="n_3mainValue【道路】&#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652</xdr:rowOff>
    </xdr:from>
    <xdr:ext cx="405111" cy="259045"/>
    <xdr:sp macro="" textlink="">
      <xdr:nvSpPr>
        <xdr:cNvPr id="90" name="n_4mainValue【道路】&#10;有形固定資産減価償却率"/>
        <xdr:cNvSpPr txBox="1"/>
      </xdr:nvSpPr>
      <xdr:spPr>
        <a:xfrm>
          <a:off x="927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98057</xdr:rowOff>
    </xdr:from>
    <xdr:to>
      <xdr:col>55</xdr:col>
      <xdr:colOff>50800</xdr:colOff>
      <xdr:row>40</xdr:row>
      <xdr:rowOff>28207</xdr:rowOff>
    </xdr:to>
    <xdr:sp macro="" textlink="">
      <xdr:nvSpPr>
        <xdr:cNvPr id="130" name="楕円 129"/>
        <xdr:cNvSpPr/>
      </xdr:nvSpPr>
      <xdr:spPr>
        <a:xfrm>
          <a:off x="10426700" y="67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76484</xdr:rowOff>
    </xdr:from>
    <xdr:ext cx="534377" cy="259045"/>
    <xdr:sp macro="" textlink="">
      <xdr:nvSpPr>
        <xdr:cNvPr id="131" name="【道路】&#10;一人当たり延長該当値テキスト"/>
        <xdr:cNvSpPr txBox="1"/>
      </xdr:nvSpPr>
      <xdr:spPr>
        <a:xfrm>
          <a:off x="10515600" y="676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100106</xdr:rowOff>
    </xdr:from>
    <xdr:to>
      <xdr:col>50</xdr:col>
      <xdr:colOff>165100</xdr:colOff>
      <xdr:row>40</xdr:row>
      <xdr:rowOff>30256</xdr:rowOff>
    </xdr:to>
    <xdr:sp macro="" textlink="">
      <xdr:nvSpPr>
        <xdr:cNvPr id="132" name="楕円 131"/>
        <xdr:cNvSpPr/>
      </xdr:nvSpPr>
      <xdr:spPr>
        <a:xfrm>
          <a:off x="9588500" y="67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148857</xdr:rowOff>
    </xdr:from>
    <xdr:to>
      <xdr:col>55</xdr:col>
      <xdr:colOff>0</xdr:colOff>
      <xdr:row>39</xdr:row>
      <xdr:rowOff>150906</xdr:rowOff>
    </xdr:to>
    <xdr:cxnSp macro="">
      <xdr:nvCxnSpPr>
        <xdr:cNvPr id="133" name="直線コネクタ 132"/>
        <xdr:cNvCxnSpPr/>
      </xdr:nvCxnSpPr>
      <xdr:spPr>
        <a:xfrm flipV="1">
          <a:off x="9639300" y="6835407"/>
          <a:ext cx="8382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100236</xdr:rowOff>
    </xdr:from>
    <xdr:to>
      <xdr:col>46</xdr:col>
      <xdr:colOff>38100</xdr:colOff>
      <xdr:row>40</xdr:row>
      <xdr:rowOff>30386</xdr:rowOff>
    </xdr:to>
    <xdr:sp macro="" textlink="">
      <xdr:nvSpPr>
        <xdr:cNvPr id="134" name="楕円 133"/>
        <xdr:cNvSpPr/>
      </xdr:nvSpPr>
      <xdr:spPr>
        <a:xfrm>
          <a:off x="8699500" y="67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150906</xdr:rowOff>
    </xdr:from>
    <xdr:to>
      <xdr:col>50</xdr:col>
      <xdr:colOff>114300</xdr:colOff>
      <xdr:row>39</xdr:row>
      <xdr:rowOff>151036</xdr:rowOff>
    </xdr:to>
    <xdr:cxnSp macro="">
      <xdr:nvCxnSpPr>
        <xdr:cNvPr id="135" name="直線コネクタ 134"/>
        <xdr:cNvCxnSpPr/>
      </xdr:nvCxnSpPr>
      <xdr:spPr>
        <a:xfrm flipV="1">
          <a:off x="8750300" y="6837456"/>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101882</xdr:rowOff>
    </xdr:from>
    <xdr:to>
      <xdr:col>41</xdr:col>
      <xdr:colOff>101600</xdr:colOff>
      <xdr:row>40</xdr:row>
      <xdr:rowOff>32032</xdr:rowOff>
    </xdr:to>
    <xdr:sp macro="" textlink="">
      <xdr:nvSpPr>
        <xdr:cNvPr id="136" name="楕円 135"/>
        <xdr:cNvSpPr/>
      </xdr:nvSpPr>
      <xdr:spPr>
        <a:xfrm>
          <a:off x="7810500" y="67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151036</xdr:rowOff>
    </xdr:from>
    <xdr:to>
      <xdr:col>45</xdr:col>
      <xdr:colOff>177800</xdr:colOff>
      <xdr:row>39</xdr:row>
      <xdr:rowOff>152682</xdr:rowOff>
    </xdr:to>
    <xdr:cxnSp macro="">
      <xdr:nvCxnSpPr>
        <xdr:cNvPr id="137" name="直線コネクタ 136"/>
        <xdr:cNvCxnSpPr/>
      </xdr:nvCxnSpPr>
      <xdr:spPr>
        <a:xfrm flipV="1">
          <a:off x="7861300" y="6837586"/>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102515</xdr:rowOff>
    </xdr:from>
    <xdr:to>
      <xdr:col>36</xdr:col>
      <xdr:colOff>165100</xdr:colOff>
      <xdr:row>40</xdr:row>
      <xdr:rowOff>32665</xdr:rowOff>
    </xdr:to>
    <xdr:sp macro="" textlink="">
      <xdr:nvSpPr>
        <xdr:cNvPr id="138" name="楕円 137"/>
        <xdr:cNvSpPr/>
      </xdr:nvSpPr>
      <xdr:spPr>
        <a:xfrm>
          <a:off x="6921500" y="67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152682</xdr:rowOff>
    </xdr:from>
    <xdr:to>
      <xdr:col>41</xdr:col>
      <xdr:colOff>50800</xdr:colOff>
      <xdr:row>39</xdr:row>
      <xdr:rowOff>153315</xdr:rowOff>
    </xdr:to>
    <xdr:cxnSp macro="">
      <xdr:nvCxnSpPr>
        <xdr:cNvPr id="139" name="直線コネクタ 138"/>
        <xdr:cNvCxnSpPr/>
      </xdr:nvCxnSpPr>
      <xdr:spPr>
        <a:xfrm flipV="1">
          <a:off x="6972300" y="6839232"/>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21383</xdr:rowOff>
    </xdr:from>
    <xdr:ext cx="534377" cy="259045"/>
    <xdr:sp macro="" textlink="">
      <xdr:nvSpPr>
        <xdr:cNvPr id="144" name="n_1mainValue【道路】&#10;一人当たり延長"/>
        <xdr:cNvSpPr txBox="1"/>
      </xdr:nvSpPr>
      <xdr:spPr>
        <a:xfrm>
          <a:off x="9359411" y="68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21513</xdr:rowOff>
    </xdr:from>
    <xdr:ext cx="534377" cy="259045"/>
    <xdr:sp macro="" textlink="">
      <xdr:nvSpPr>
        <xdr:cNvPr id="145" name="n_2mainValue【道路】&#10;一人当たり延長"/>
        <xdr:cNvSpPr txBox="1"/>
      </xdr:nvSpPr>
      <xdr:spPr>
        <a:xfrm>
          <a:off x="8483111" y="68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23159</xdr:rowOff>
    </xdr:from>
    <xdr:ext cx="534377" cy="259045"/>
    <xdr:sp macro="" textlink="">
      <xdr:nvSpPr>
        <xdr:cNvPr id="146" name="n_3mainValue【道路】&#10;一人当たり延長"/>
        <xdr:cNvSpPr txBox="1"/>
      </xdr:nvSpPr>
      <xdr:spPr>
        <a:xfrm>
          <a:off x="7594111" y="68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23792</xdr:rowOff>
    </xdr:from>
    <xdr:ext cx="534377" cy="259045"/>
    <xdr:sp macro="" textlink="">
      <xdr:nvSpPr>
        <xdr:cNvPr id="147" name="n_4mainValue【道路】&#10;一人当たり延長"/>
        <xdr:cNvSpPr txBox="1"/>
      </xdr:nvSpPr>
      <xdr:spPr>
        <a:xfrm>
          <a:off x="6705111" y="68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44450</xdr:rowOff>
    </xdr:from>
    <xdr:to>
      <xdr:col>6</xdr:col>
      <xdr:colOff>38100</xdr:colOff>
      <xdr:row>55</xdr:row>
      <xdr:rowOff>146050</xdr:rowOff>
    </xdr:to>
    <xdr:sp macro="" textlink="">
      <xdr:nvSpPr>
        <xdr:cNvPr id="187" name="楕円 186"/>
        <xdr:cNvSpPr/>
      </xdr:nvSpPr>
      <xdr:spPr>
        <a:xfrm>
          <a:off x="1079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33037</xdr:rowOff>
    </xdr:from>
    <xdr:ext cx="405111" cy="259045"/>
    <xdr:sp macro="" textlink="">
      <xdr:nvSpPr>
        <xdr:cNvPr id="188" name="n_1aveValue【橋りょう・トンネル】&#10;有形固定資産減価償却率"/>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89" name="n_2aveValue【橋りょう・トンネル】&#10;有形固定資産減価償却率"/>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0" name="n_3aveValue【橋りょう・トンネル】&#10;有形固定資産減価償却率"/>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191" name="n_4aveValue【橋りょう・トンネル】&#10;有形固定資産減価償却率"/>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162577</xdr:rowOff>
    </xdr:from>
    <xdr:ext cx="340478" cy="259045"/>
    <xdr:sp macro="" textlink="">
      <xdr:nvSpPr>
        <xdr:cNvPr id="192" name="n_4mainValue【橋りょう・トンネル】&#10;有形固定資産減価償却率"/>
        <xdr:cNvSpPr txBox="1"/>
      </xdr:nvSpPr>
      <xdr:spPr>
        <a:xfrm>
          <a:off x="960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4" name="テキスト ボックス 213"/>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6" name="テキスト ボックス 21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18" name="直線コネクタ 217"/>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19"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20" name="直線コネクタ 219"/>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21"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22" name="直線コネクタ 221"/>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23" name="【橋りょう・トンネル】&#10;一人当たり有形固定資産（償却資産）額平均値テキスト"/>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24" name="フローチャート: 判断 223"/>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25" name="フローチャート: 判断 224"/>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26" name="フローチャート: 判断 225"/>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27" name="フローチャート: 判断 226"/>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28" name="フローチャート: 判断 227"/>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79828</xdr:rowOff>
    </xdr:from>
    <xdr:to>
      <xdr:col>36</xdr:col>
      <xdr:colOff>165100</xdr:colOff>
      <xdr:row>65</xdr:row>
      <xdr:rowOff>9978</xdr:rowOff>
    </xdr:to>
    <xdr:sp macro="" textlink="">
      <xdr:nvSpPr>
        <xdr:cNvPr id="234" name="楕円 233"/>
        <xdr:cNvSpPr/>
      </xdr:nvSpPr>
      <xdr:spPr>
        <a:xfrm>
          <a:off x="692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5560</xdr:rowOff>
    </xdr:from>
    <xdr:ext cx="690189" cy="259045"/>
    <xdr:sp macro="" textlink="">
      <xdr:nvSpPr>
        <xdr:cNvPr id="235" name="n_1aveValue【橋りょう・トンネル】&#10;一人当たり有形固定資産（償却資産）額"/>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36" name="n_2aveValue【橋りょう・トンネル】&#10;一人当たり有形固定資産（償却資産）額"/>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37" name="n_3aveValue【橋りょう・トンネル】&#10;一人当たり有形固定資産（償却資産）額"/>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38" name="n_4aveValue【橋りょう・トンネル】&#10;一人当たり有形固定資産（償却資産）額"/>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180150</xdr:colOff>
      <xdr:row>65</xdr:row>
      <xdr:rowOff>1105</xdr:rowOff>
    </xdr:from>
    <xdr:ext cx="249299" cy="259045"/>
    <xdr:sp macro="" textlink="">
      <xdr:nvSpPr>
        <xdr:cNvPr id="239" name="n_4mainValue【橋りょう・トンネル】&#10;一人当たり有形固定資産（償却資産）額"/>
        <xdr:cNvSpPr txBox="1"/>
      </xdr:nvSpPr>
      <xdr:spPr>
        <a:xfrm>
          <a:off x="6847650" y="11145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2" name="テキスト ボックス 2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4" name="テキスト ボックス 2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4" name="テキスト ボックス 2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297" name="直線コネクタ 296"/>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298"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299" name="直線コネクタ 298"/>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00"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1" name="直線コネクタ 30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302"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03" name="フローチャート: 判断 302"/>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304" name="フローチャート: 判断 303"/>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05" name="フローチャート: 判断 304"/>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306" name="フローチャート: 判断 305"/>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307" name="フローチャート: 判断 306"/>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164193</xdr:rowOff>
    </xdr:from>
    <xdr:to>
      <xdr:col>85</xdr:col>
      <xdr:colOff>177800</xdr:colOff>
      <xdr:row>39</xdr:row>
      <xdr:rowOff>94343</xdr:rowOff>
    </xdr:to>
    <xdr:sp macro="" textlink="">
      <xdr:nvSpPr>
        <xdr:cNvPr id="313" name="楕円 312"/>
        <xdr:cNvSpPr/>
      </xdr:nvSpPr>
      <xdr:spPr>
        <a:xfrm>
          <a:off x="16268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142620</xdr:rowOff>
    </xdr:from>
    <xdr:ext cx="405111" cy="259045"/>
    <xdr:sp macro="" textlink="">
      <xdr:nvSpPr>
        <xdr:cNvPr id="314" name="【認定こども園・幼稚園・保育所】&#10;有形固定資産減価償却率該当値テキスト"/>
        <xdr:cNvSpPr txBox="1"/>
      </xdr:nvSpPr>
      <xdr:spPr>
        <a:xfrm>
          <a:off x="16357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44994</xdr:rowOff>
    </xdr:from>
    <xdr:to>
      <xdr:col>81</xdr:col>
      <xdr:colOff>101600</xdr:colOff>
      <xdr:row>39</xdr:row>
      <xdr:rowOff>146594</xdr:rowOff>
    </xdr:to>
    <xdr:sp macro="" textlink="">
      <xdr:nvSpPr>
        <xdr:cNvPr id="315" name="楕円 314"/>
        <xdr:cNvSpPr/>
      </xdr:nvSpPr>
      <xdr:spPr>
        <a:xfrm>
          <a:off x="15430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43543</xdr:rowOff>
    </xdr:from>
    <xdr:to>
      <xdr:col>85</xdr:col>
      <xdr:colOff>127000</xdr:colOff>
      <xdr:row>39</xdr:row>
      <xdr:rowOff>95794</xdr:rowOff>
    </xdr:to>
    <xdr:cxnSp macro="">
      <xdr:nvCxnSpPr>
        <xdr:cNvPr id="316" name="直線コネクタ 315"/>
        <xdr:cNvCxnSpPr/>
      </xdr:nvCxnSpPr>
      <xdr:spPr>
        <a:xfrm flipV="1">
          <a:off x="15481300" y="673009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17235</xdr:rowOff>
    </xdr:from>
    <xdr:to>
      <xdr:col>76</xdr:col>
      <xdr:colOff>165100</xdr:colOff>
      <xdr:row>39</xdr:row>
      <xdr:rowOff>118835</xdr:rowOff>
    </xdr:to>
    <xdr:sp macro="" textlink="">
      <xdr:nvSpPr>
        <xdr:cNvPr id="317" name="楕円 316"/>
        <xdr:cNvSpPr/>
      </xdr:nvSpPr>
      <xdr:spPr>
        <a:xfrm>
          <a:off x="1454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95794</xdr:rowOff>
    </xdr:to>
    <xdr:cxnSp macro="">
      <xdr:nvCxnSpPr>
        <xdr:cNvPr id="318" name="直線コネクタ 317"/>
        <xdr:cNvCxnSpPr/>
      </xdr:nvCxnSpPr>
      <xdr:spPr>
        <a:xfrm>
          <a:off x="14592300" y="67545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154396</xdr:rowOff>
    </xdr:from>
    <xdr:to>
      <xdr:col>72</xdr:col>
      <xdr:colOff>38100</xdr:colOff>
      <xdr:row>39</xdr:row>
      <xdr:rowOff>84546</xdr:rowOff>
    </xdr:to>
    <xdr:sp macro="" textlink="">
      <xdr:nvSpPr>
        <xdr:cNvPr id="319" name="楕円 318"/>
        <xdr:cNvSpPr/>
      </xdr:nvSpPr>
      <xdr:spPr>
        <a:xfrm>
          <a:off x="13652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68035</xdr:rowOff>
    </xdr:to>
    <xdr:cxnSp macro="">
      <xdr:nvCxnSpPr>
        <xdr:cNvPr id="320" name="直線コネクタ 319"/>
        <xdr:cNvCxnSpPr/>
      </xdr:nvCxnSpPr>
      <xdr:spPr>
        <a:xfrm>
          <a:off x="13703300" y="672029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144599</xdr:rowOff>
    </xdr:from>
    <xdr:to>
      <xdr:col>67</xdr:col>
      <xdr:colOff>101600</xdr:colOff>
      <xdr:row>39</xdr:row>
      <xdr:rowOff>74749</xdr:rowOff>
    </xdr:to>
    <xdr:sp macro="" textlink="">
      <xdr:nvSpPr>
        <xdr:cNvPr id="321" name="楕円 320"/>
        <xdr:cNvSpPr/>
      </xdr:nvSpPr>
      <xdr:spPr>
        <a:xfrm>
          <a:off x="12763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23949</xdr:rowOff>
    </xdr:from>
    <xdr:to>
      <xdr:col>71</xdr:col>
      <xdr:colOff>177800</xdr:colOff>
      <xdr:row>39</xdr:row>
      <xdr:rowOff>33746</xdr:rowOff>
    </xdr:to>
    <xdr:cxnSp macro="">
      <xdr:nvCxnSpPr>
        <xdr:cNvPr id="322" name="直線コネクタ 321"/>
        <xdr:cNvCxnSpPr/>
      </xdr:nvCxnSpPr>
      <xdr:spPr>
        <a:xfrm>
          <a:off x="12814300" y="671049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323" name="n_1ave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24"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325" name="n_3ave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326"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137721</xdr:rowOff>
    </xdr:from>
    <xdr:ext cx="405111" cy="259045"/>
    <xdr:sp macro="" textlink="">
      <xdr:nvSpPr>
        <xdr:cNvPr id="327" name="n_1mainValue【認定こども園・幼稚園・保育所】&#10;有形固定資産減価償却率"/>
        <xdr:cNvSpPr txBox="1"/>
      </xdr:nvSpPr>
      <xdr:spPr>
        <a:xfrm>
          <a:off x="15266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109962</xdr:rowOff>
    </xdr:from>
    <xdr:ext cx="405111" cy="259045"/>
    <xdr:sp macro="" textlink="">
      <xdr:nvSpPr>
        <xdr:cNvPr id="328" name="n_2mainValue【認定こども園・幼稚園・保育所】&#10;有形固定資産減価償却率"/>
        <xdr:cNvSpPr txBox="1"/>
      </xdr:nvSpPr>
      <xdr:spPr>
        <a:xfrm>
          <a:off x="14389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75673</xdr:rowOff>
    </xdr:from>
    <xdr:ext cx="405111" cy="259045"/>
    <xdr:sp macro="" textlink="">
      <xdr:nvSpPr>
        <xdr:cNvPr id="329" name="n_3mainValue【認定こども園・幼稚園・保育所】&#10;有形固定資産減価償却率"/>
        <xdr:cNvSpPr txBox="1"/>
      </xdr:nvSpPr>
      <xdr:spPr>
        <a:xfrm>
          <a:off x="13500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65876</xdr:rowOff>
    </xdr:from>
    <xdr:ext cx="405111" cy="259045"/>
    <xdr:sp macro="" textlink="">
      <xdr:nvSpPr>
        <xdr:cNvPr id="330" name="n_4mainValue【認定こども園・幼稚園・保育所】&#10;有形固定資産減価償却率"/>
        <xdr:cNvSpPr txBox="1"/>
      </xdr:nvSpPr>
      <xdr:spPr>
        <a:xfrm>
          <a:off x="12611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1" name="直線コネクタ 3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2" name="テキスト ボックス 3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3" name="直線コネクタ 3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4" name="テキスト ボックス 3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5" name="直線コネクタ 3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6" name="テキスト ボックス 3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7" name="直線コネクタ 3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8" name="テキスト ボックス 3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9" name="直線コネクタ 3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0" name="テキスト ボックス 3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1" name="直線コネクタ 3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2" name="テキスト ボックス 3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4" name="テキスト ボックス 3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356" name="直線コネクタ 355"/>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57"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58" name="直線コネクタ 357"/>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359"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360" name="直線コネクタ 359"/>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361" name="【認定こども園・幼稚園・保育所】&#10;一人当たり面積平均値テキスト"/>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362" name="フローチャート: 判断 361"/>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363" name="フローチャート: 判断 362"/>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364" name="フローチャート: 判断 363"/>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365" name="フローチャート: 判断 364"/>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366" name="フローチャート: 判断 365"/>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70031</xdr:rowOff>
    </xdr:from>
    <xdr:to>
      <xdr:col>116</xdr:col>
      <xdr:colOff>114300</xdr:colOff>
      <xdr:row>41</xdr:row>
      <xdr:rowOff>181</xdr:rowOff>
    </xdr:to>
    <xdr:sp macro="" textlink="">
      <xdr:nvSpPr>
        <xdr:cNvPr id="372" name="楕円 371"/>
        <xdr:cNvSpPr/>
      </xdr:nvSpPr>
      <xdr:spPr>
        <a:xfrm>
          <a:off x="2211070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48458</xdr:rowOff>
    </xdr:from>
    <xdr:ext cx="469744" cy="259045"/>
    <xdr:sp macro="" textlink="">
      <xdr:nvSpPr>
        <xdr:cNvPr id="373" name="【認定こども園・幼稚園・保育所】&#10;一人当たり面積該当値テキスト"/>
        <xdr:cNvSpPr txBox="1"/>
      </xdr:nvSpPr>
      <xdr:spPr>
        <a:xfrm>
          <a:off x="22199600" y="690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72209</xdr:rowOff>
    </xdr:from>
    <xdr:to>
      <xdr:col>112</xdr:col>
      <xdr:colOff>38100</xdr:colOff>
      <xdr:row>41</xdr:row>
      <xdr:rowOff>2359</xdr:rowOff>
    </xdr:to>
    <xdr:sp macro="" textlink="">
      <xdr:nvSpPr>
        <xdr:cNvPr id="374" name="楕円 373"/>
        <xdr:cNvSpPr/>
      </xdr:nvSpPr>
      <xdr:spPr>
        <a:xfrm>
          <a:off x="21272500" y="6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120831</xdr:rowOff>
    </xdr:from>
    <xdr:to>
      <xdr:col>116</xdr:col>
      <xdr:colOff>63500</xdr:colOff>
      <xdr:row>40</xdr:row>
      <xdr:rowOff>123009</xdr:rowOff>
    </xdr:to>
    <xdr:cxnSp macro="">
      <xdr:nvCxnSpPr>
        <xdr:cNvPr id="375" name="直線コネクタ 374"/>
        <xdr:cNvCxnSpPr/>
      </xdr:nvCxnSpPr>
      <xdr:spPr>
        <a:xfrm flipV="1">
          <a:off x="21323300" y="697883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72209</xdr:rowOff>
    </xdr:from>
    <xdr:to>
      <xdr:col>107</xdr:col>
      <xdr:colOff>101600</xdr:colOff>
      <xdr:row>41</xdr:row>
      <xdr:rowOff>2359</xdr:rowOff>
    </xdr:to>
    <xdr:sp macro="" textlink="">
      <xdr:nvSpPr>
        <xdr:cNvPr id="376" name="楕円 375"/>
        <xdr:cNvSpPr/>
      </xdr:nvSpPr>
      <xdr:spPr>
        <a:xfrm>
          <a:off x="20383500" y="6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123009</xdr:rowOff>
    </xdr:from>
    <xdr:to>
      <xdr:col>111</xdr:col>
      <xdr:colOff>177800</xdr:colOff>
      <xdr:row>40</xdr:row>
      <xdr:rowOff>123009</xdr:rowOff>
    </xdr:to>
    <xdr:cxnSp macro="">
      <xdr:nvCxnSpPr>
        <xdr:cNvPr id="377" name="直線コネクタ 376"/>
        <xdr:cNvCxnSpPr/>
      </xdr:nvCxnSpPr>
      <xdr:spPr>
        <a:xfrm>
          <a:off x="20434300" y="6981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73297</xdr:rowOff>
    </xdr:from>
    <xdr:to>
      <xdr:col>102</xdr:col>
      <xdr:colOff>165100</xdr:colOff>
      <xdr:row>41</xdr:row>
      <xdr:rowOff>3447</xdr:rowOff>
    </xdr:to>
    <xdr:sp macro="" textlink="">
      <xdr:nvSpPr>
        <xdr:cNvPr id="378" name="楕円 377"/>
        <xdr:cNvSpPr/>
      </xdr:nvSpPr>
      <xdr:spPr>
        <a:xfrm>
          <a:off x="19494500" y="69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123009</xdr:rowOff>
    </xdr:from>
    <xdr:to>
      <xdr:col>107</xdr:col>
      <xdr:colOff>50800</xdr:colOff>
      <xdr:row>40</xdr:row>
      <xdr:rowOff>124097</xdr:rowOff>
    </xdr:to>
    <xdr:cxnSp macro="">
      <xdr:nvCxnSpPr>
        <xdr:cNvPr id="379" name="直線コネクタ 378"/>
        <xdr:cNvCxnSpPr/>
      </xdr:nvCxnSpPr>
      <xdr:spPr>
        <a:xfrm flipV="1">
          <a:off x="19545300" y="698100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73297</xdr:rowOff>
    </xdr:from>
    <xdr:to>
      <xdr:col>98</xdr:col>
      <xdr:colOff>38100</xdr:colOff>
      <xdr:row>41</xdr:row>
      <xdr:rowOff>3447</xdr:rowOff>
    </xdr:to>
    <xdr:sp macro="" textlink="">
      <xdr:nvSpPr>
        <xdr:cNvPr id="380" name="楕円 379"/>
        <xdr:cNvSpPr/>
      </xdr:nvSpPr>
      <xdr:spPr>
        <a:xfrm>
          <a:off x="18605500" y="69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124097</xdr:rowOff>
    </xdr:from>
    <xdr:to>
      <xdr:col>102</xdr:col>
      <xdr:colOff>114300</xdr:colOff>
      <xdr:row>40</xdr:row>
      <xdr:rowOff>124097</xdr:rowOff>
    </xdr:to>
    <xdr:cxnSp macro="">
      <xdr:nvCxnSpPr>
        <xdr:cNvPr id="381" name="直線コネクタ 380"/>
        <xdr:cNvCxnSpPr/>
      </xdr:nvCxnSpPr>
      <xdr:spPr>
        <a:xfrm>
          <a:off x="18656300" y="69820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382"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383" name="n_2aveValue【認定こども園・幼稚園・保育所】&#10;一人当たり面積"/>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384" name="n_3aveValue【認定こども園・幼稚園・保育所】&#10;一人当たり面積"/>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385" name="n_4aveValue【認定こども園・幼稚園・保育所】&#10;一人当たり面積"/>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164936</xdr:rowOff>
    </xdr:from>
    <xdr:ext cx="469744" cy="259045"/>
    <xdr:sp macro="" textlink="">
      <xdr:nvSpPr>
        <xdr:cNvPr id="386" name="n_1mainValue【認定こども園・幼稚園・保育所】&#10;一人当たり面積"/>
        <xdr:cNvSpPr txBox="1"/>
      </xdr:nvSpPr>
      <xdr:spPr>
        <a:xfrm>
          <a:off x="21075727" y="702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164936</xdr:rowOff>
    </xdr:from>
    <xdr:ext cx="469744" cy="259045"/>
    <xdr:sp macro="" textlink="">
      <xdr:nvSpPr>
        <xdr:cNvPr id="387" name="n_2mainValue【認定こども園・幼稚園・保育所】&#10;一人当たり面積"/>
        <xdr:cNvSpPr txBox="1"/>
      </xdr:nvSpPr>
      <xdr:spPr>
        <a:xfrm>
          <a:off x="20199427" y="702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166024</xdr:rowOff>
    </xdr:from>
    <xdr:ext cx="469744" cy="259045"/>
    <xdr:sp macro="" textlink="">
      <xdr:nvSpPr>
        <xdr:cNvPr id="388" name="n_3mainValue【認定こども園・幼稚園・保育所】&#10;一人当たり面積"/>
        <xdr:cNvSpPr txBox="1"/>
      </xdr:nvSpPr>
      <xdr:spPr>
        <a:xfrm>
          <a:off x="19310427" y="70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166024</xdr:rowOff>
    </xdr:from>
    <xdr:ext cx="469744" cy="259045"/>
    <xdr:sp macro="" textlink="">
      <xdr:nvSpPr>
        <xdr:cNvPr id="389" name="n_4mainValue【認定こども園・幼稚園・保育所】&#10;一人当たり面積"/>
        <xdr:cNvSpPr txBox="1"/>
      </xdr:nvSpPr>
      <xdr:spPr>
        <a:xfrm>
          <a:off x="18421427" y="70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1" name="直線コネクタ 4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2" name="テキスト ボックス 40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3" name="直線コネクタ 4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4" name="テキスト ボックス 4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5" name="直線コネクタ 4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6" name="テキスト ボックス 4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7" name="直線コネクタ 4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8" name="テキスト ボックス 4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9" name="直線コネクタ 4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0" name="テキスト ボックス 4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2" name="テキスト ボックス 41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14" name="直線コネクタ 413"/>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1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16" name="直線コネクタ 41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17"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18" name="直線コネクタ 417"/>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19"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20" name="フローチャート: 判断 419"/>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421" name="フローチャート: 判断 420"/>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22" name="フローチャート: 判断 42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23" name="フローチャート: 判断 422"/>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424" name="フローチャート: 判断 423"/>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105410</xdr:rowOff>
    </xdr:from>
    <xdr:to>
      <xdr:col>85</xdr:col>
      <xdr:colOff>177800</xdr:colOff>
      <xdr:row>62</xdr:row>
      <xdr:rowOff>35560</xdr:rowOff>
    </xdr:to>
    <xdr:sp macro="" textlink="">
      <xdr:nvSpPr>
        <xdr:cNvPr id="430" name="楕円 429"/>
        <xdr:cNvSpPr/>
      </xdr:nvSpPr>
      <xdr:spPr>
        <a:xfrm>
          <a:off x="16268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83837</xdr:rowOff>
    </xdr:from>
    <xdr:ext cx="405111" cy="259045"/>
    <xdr:sp macro="" textlink="">
      <xdr:nvSpPr>
        <xdr:cNvPr id="431" name="【学校施設】&#10;有形固定資産減価償却率該当値テキスト"/>
        <xdr:cNvSpPr txBox="1"/>
      </xdr:nvSpPr>
      <xdr:spPr>
        <a:xfrm>
          <a:off x="16357600"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76835</xdr:rowOff>
    </xdr:from>
    <xdr:to>
      <xdr:col>81</xdr:col>
      <xdr:colOff>101600</xdr:colOff>
      <xdr:row>62</xdr:row>
      <xdr:rowOff>6985</xdr:rowOff>
    </xdr:to>
    <xdr:sp macro="" textlink="">
      <xdr:nvSpPr>
        <xdr:cNvPr id="432" name="楕円 431"/>
        <xdr:cNvSpPr/>
      </xdr:nvSpPr>
      <xdr:spPr>
        <a:xfrm>
          <a:off x="15430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127635</xdr:rowOff>
    </xdr:from>
    <xdr:to>
      <xdr:col>85</xdr:col>
      <xdr:colOff>127000</xdr:colOff>
      <xdr:row>61</xdr:row>
      <xdr:rowOff>156210</xdr:rowOff>
    </xdr:to>
    <xdr:cxnSp macro="">
      <xdr:nvCxnSpPr>
        <xdr:cNvPr id="433" name="直線コネクタ 432"/>
        <xdr:cNvCxnSpPr/>
      </xdr:nvCxnSpPr>
      <xdr:spPr>
        <a:xfrm>
          <a:off x="15481300" y="105860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42545</xdr:rowOff>
    </xdr:from>
    <xdr:to>
      <xdr:col>76</xdr:col>
      <xdr:colOff>165100</xdr:colOff>
      <xdr:row>61</xdr:row>
      <xdr:rowOff>144145</xdr:rowOff>
    </xdr:to>
    <xdr:sp macro="" textlink="">
      <xdr:nvSpPr>
        <xdr:cNvPr id="434" name="楕円 433"/>
        <xdr:cNvSpPr/>
      </xdr:nvSpPr>
      <xdr:spPr>
        <a:xfrm>
          <a:off x="14541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93345</xdr:rowOff>
    </xdr:from>
    <xdr:to>
      <xdr:col>81</xdr:col>
      <xdr:colOff>50800</xdr:colOff>
      <xdr:row>61</xdr:row>
      <xdr:rowOff>127635</xdr:rowOff>
    </xdr:to>
    <xdr:cxnSp macro="">
      <xdr:nvCxnSpPr>
        <xdr:cNvPr id="435" name="直線コネクタ 434"/>
        <xdr:cNvCxnSpPr/>
      </xdr:nvCxnSpPr>
      <xdr:spPr>
        <a:xfrm>
          <a:off x="14592300" y="105517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436" name="楕円 435"/>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93345</xdr:rowOff>
    </xdr:to>
    <xdr:cxnSp macro="">
      <xdr:nvCxnSpPr>
        <xdr:cNvPr id="437" name="直線コネクタ 436"/>
        <xdr:cNvCxnSpPr/>
      </xdr:nvCxnSpPr>
      <xdr:spPr>
        <a:xfrm>
          <a:off x="13703300" y="10527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xdr:rowOff>
    </xdr:from>
    <xdr:to>
      <xdr:col>67</xdr:col>
      <xdr:colOff>101600</xdr:colOff>
      <xdr:row>61</xdr:row>
      <xdr:rowOff>102235</xdr:rowOff>
    </xdr:to>
    <xdr:sp macro="" textlink="">
      <xdr:nvSpPr>
        <xdr:cNvPr id="438" name="楕円 437"/>
        <xdr:cNvSpPr/>
      </xdr:nvSpPr>
      <xdr:spPr>
        <a:xfrm>
          <a:off x="12763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51435</xdr:rowOff>
    </xdr:from>
    <xdr:to>
      <xdr:col>71</xdr:col>
      <xdr:colOff>177800</xdr:colOff>
      <xdr:row>61</xdr:row>
      <xdr:rowOff>68580</xdr:rowOff>
    </xdr:to>
    <xdr:cxnSp macro="">
      <xdr:nvCxnSpPr>
        <xdr:cNvPr id="439" name="直線コネクタ 438"/>
        <xdr:cNvCxnSpPr/>
      </xdr:nvCxnSpPr>
      <xdr:spPr>
        <a:xfrm>
          <a:off x="12814300" y="105098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440" name="n_1aveValue【学校施設】&#10;有形固定資産減価償却率"/>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44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42"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443" name="n_4aveValue【学校施設】&#10;有形固定資産減価償却率"/>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169562</xdr:rowOff>
    </xdr:from>
    <xdr:ext cx="405111" cy="259045"/>
    <xdr:sp macro="" textlink="">
      <xdr:nvSpPr>
        <xdr:cNvPr id="444" name="n_1mainValue【学校施設】&#10;有形固定資産減価償却率"/>
        <xdr:cNvSpPr txBox="1"/>
      </xdr:nvSpPr>
      <xdr:spPr>
        <a:xfrm>
          <a:off x="152660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135272</xdr:rowOff>
    </xdr:from>
    <xdr:ext cx="405111" cy="259045"/>
    <xdr:sp macro="" textlink="">
      <xdr:nvSpPr>
        <xdr:cNvPr id="445" name="n_2mainValue【学校施設】&#10;有形固定資産減価償却率"/>
        <xdr:cNvSpPr txBox="1"/>
      </xdr:nvSpPr>
      <xdr:spPr>
        <a:xfrm>
          <a:off x="14389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446" name="n_3mainValue【学校施設】&#10;有形固定資産減価償却率"/>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93362</xdr:rowOff>
    </xdr:from>
    <xdr:ext cx="405111" cy="259045"/>
    <xdr:sp macro="" textlink="">
      <xdr:nvSpPr>
        <xdr:cNvPr id="447" name="n_4mainValue【学校施設】&#10;有形固定資産減価償却率"/>
        <xdr:cNvSpPr txBox="1"/>
      </xdr:nvSpPr>
      <xdr:spPr>
        <a:xfrm>
          <a:off x="12611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9" name="テキスト ボックス 4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1" name="テキスト ボックス 4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3" name="テキスト ボックス 4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5" name="テキスト ボックス 4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7" name="テキスト ボックス 46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9" name="テキスト ボックス 46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471" name="直線コネクタ 470"/>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472"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473" name="直線コネクタ 472"/>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474"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475" name="直線コネクタ 474"/>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476" name="【学校施設】&#10;一人当たり面積平均値テキスト"/>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477" name="フローチャート: 判断 476"/>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478" name="フローチャート: 判断 477"/>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479" name="フローチャート: 判断 478"/>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480" name="フローチャート: 判断 479"/>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481" name="フローチャート: 判断 480"/>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149860</xdr:rowOff>
    </xdr:from>
    <xdr:to>
      <xdr:col>116</xdr:col>
      <xdr:colOff>114300</xdr:colOff>
      <xdr:row>63</xdr:row>
      <xdr:rowOff>80010</xdr:rowOff>
    </xdr:to>
    <xdr:sp macro="" textlink="">
      <xdr:nvSpPr>
        <xdr:cNvPr id="487" name="楕円 486"/>
        <xdr:cNvSpPr/>
      </xdr:nvSpPr>
      <xdr:spPr>
        <a:xfrm>
          <a:off x="221107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488" name="【学校施設】&#10;一人当たり面積該当値テキスト"/>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151003</xdr:rowOff>
    </xdr:from>
    <xdr:to>
      <xdr:col>112</xdr:col>
      <xdr:colOff>38100</xdr:colOff>
      <xdr:row>63</xdr:row>
      <xdr:rowOff>81153</xdr:rowOff>
    </xdr:to>
    <xdr:sp macro="" textlink="">
      <xdr:nvSpPr>
        <xdr:cNvPr id="489" name="楕円 488"/>
        <xdr:cNvSpPr/>
      </xdr:nvSpPr>
      <xdr:spPr>
        <a:xfrm>
          <a:off x="21272500" y="107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29210</xdr:rowOff>
    </xdr:from>
    <xdr:to>
      <xdr:col>116</xdr:col>
      <xdr:colOff>63500</xdr:colOff>
      <xdr:row>63</xdr:row>
      <xdr:rowOff>30353</xdr:rowOff>
    </xdr:to>
    <xdr:cxnSp macro="">
      <xdr:nvCxnSpPr>
        <xdr:cNvPr id="490" name="直線コネクタ 489"/>
        <xdr:cNvCxnSpPr/>
      </xdr:nvCxnSpPr>
      <xdr:spPr>
        <a:xfrm flipV="1">
          <a:off x="21323300" y="1083056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151003</xdr:rowOff>
    </xdr:from>
    <xdr:to>
      <xdr:col>107</xdr:col>
      <xdr:colOff>101600</xdr:colOff>
      <xdr:row>63</xdr:row>
      <xdr:rowOff>81153</xdr:rowOff>
    </xdr:to>
    <xdr:sp macro="" textlink="">
      <xdr:nvSpPr>
        <xdr:cNvPr id="491" name="楕円 490"/>
        <xdr:cNvSpPr/>
      </xdr:nvSpPr>
      <xdr:spPr>
        <a:xfrm>
          <a:off x="20383500" y="107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30353</xdr:rowOff>
    </xdr:from>
    <xdr:to>
      <xdr:col>111</xdr:col>
      <xdr:colOff>177800</xdr:colOff>
      <xdr:row>63</xdr:row>
      <xdr:rowOff>30353</xdr:rowOff>
    </xdr:to>
    <xdr:cxnSp macro="">
      <xdr:nvCxnSpPr>
        <xdr:cNvPr id="492" name="直線コネクタ 491"/>
        <xdr:cNvCxnSpPr/>
      </xdr:nvCxnSpPr>
      <xdr:spPr>
        <a:xfrm>
          <a:off x="20434300" y="108317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151892</xdr:rowOff>
    </xdr:from>
    <xdr:to>
      <xdr:col>102</xdr:col>
      <xdr:colOff>165100</xdr:colOff>
      <xdr:row>63</xdr:row>
      <xdr:rowOff>82042</xdr:rowOff>
    </xdr:to>
    <xdr:sp macro="" textlink="">
      <xdr:nvSpPr>
        <xdr:cNvPr id="493" name="楕円 492"/>
        <xdr:cNvSpPr/>
      </xdr:nvSpPr>
      <xdr:spPr>
        <a:xfrm>
          <a:off x="19494500" y="107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30353</xdr:rowOff>
    </xdr:from>
    <xdr:to>
      <xdr:col>107</xdr:col>
      <xdr:colOff>50800</xdr:colOff>
      <xdr:row>63</xdr:row>
      <xdr:rowOff>31242</xdr:rowOff>
    </xdr:to>
    <xdr:cxnSp macro="">
      <xdr:nvCxnSpPr>
        <xdr:cNvPr id="494" name="直線コネクタ 493"/>
        <xdr:cNvCxnSpPr/>
      </xdr:nvCxnSpPr>
      <xdr:spPr>
        <a:xfrm flipV="1">
          <a:off x="19545300" y="1083170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157734</xdr:rowOff>
    </xdr:from>
    <xdr:to>
      <xdr:col>98</xdr:col>
      <xdr:colOff>38100</xdr:colOff>
      <xdr:row>63</xdr:row>
      <xdr:rowOff>87884</xdr:rowOff>
    </xdr:to>
    <xdr:sp macro="" textlink="">
      <xdr:nvSpPr>
        <xdr:cNvPr id="495" name="楕円 494"/>
        <xdr:cNvSpPr/>
      </xdr:nvSpPr>
      <xdr:spPr>
        <a:xfrm>
          <a:off x="186055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31242</xdr:rowOff>
    </xdr:from>
    <xdr:to>
      <xdr:col>102</xdr:col>
      <xdr:colOff>114300</xdr:colOff>
      <xdr:row>63</xdr:row>
      <xdr:rowOff>37084</xdr:rowOff>
    </xdr:to>
    <xdr:cxnSp macro="">
      <xdr:nvCxnSpPr>
        <xdr:cNvPr id="496" name="直線コネクタ 495"/>
        <xdr:cNvCxnSpPr/>
      </xdr:nvCxnSpPr>
      <xdr:spPr>
        <a:xfrm flipV="1">
          <a:off x="18656300" y="10832592"/>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497" name="n_1aveValue【学校施設】&#10;一人当たり面積"/>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498" name="n_2aveValue【学校施設】&#10;一人当たり面積"/>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499" name="n_3aveValue【学校施設】&#10;一人当たり面積"/>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500" name="n_4ave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72280</xdr:rowOff>
    </xdr:from>
    <xdr:ext cx="469744" cy="259045"/>
    <xdr:sp macro="" textlink="">
      <xdr:nvSpPr>
        <xdr:cNvPr id="501" name="n_1mainValue【学校施設】&#10;一人当たり面積"/>
        <xdr:cNvSpPr txBox="1"/>
      </xdr:nvSpPr>
      <xdr:spPr>
        <a:xfrm>
          <a:off x="21075727" y="108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72280</xdr:rowOff>
    </xdr:from>
    <xdr:ext cx="469744" cy="259045"/>
    <xdr:sp macro="" textlink="">
      <xdr:nvSpPr>
        <xdr:cNvPr id="502" name="n_2mainValue【学校施設】&#10;一人当たり面積"/>
        <xdr:cNvSpPr txBox="1"/>
      </xdr:nvSpPr>
      <xdr:spPr>
        <a:xfrm>
          <a:off x="20199427" y="108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73169</xdr:rowOff>
    </xdr:from>
    <xdr:ext cx="469744" cy="259045"/>
    <xdr:sp macro="" textlink="">
      <xdr:nvSpPr>
        <xdr:cNvPr id="503" name="n_3mainValue【学校施設】&#10;一人当たり面積"/>
        <xdr:cNvSpPr txBox="1"/>
      </xdr:nvSpPr>
      <xdr:spPr>
        <a:xfrm>
          <a:off x="19310427" y="108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79011</xdr:rowOff>
    </xdr:from>
    <xdr:ext cx="469744" cy="259045"/>
    <xdr:sp macro="" textlink="">
      <xdr:nvSpPr>
        <xdr:cNvPr id="504" name="n_4mainValue【学校施設】&#10;一人当たり面積"/>
        <xdr:cNvSpPr txBox="1"/>
      </xdr:nvSpPr>
      <xdr:spPr>
        <a:xfrm>
          <a:off x="18421427" y="1088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1" name="テキスト ボックス 5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2" name="直線コネクタ 5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3" name="テキスト ボックス 53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4" name="直線コネクタ 5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5" name="テキスト ボックス 5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6" name="直線コネクタ 5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7" name="テキスト ボックス 5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8" name="直線コネクタ 5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9" name="テキスト ボックス 5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0" name="直線コネクタ 5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1" name="テキスト ボックス 54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3" name="テキスト ボックス 54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545" name="直線コネクタ 544"/>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7" name="直線コネクタ 54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548"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549" name="直線コネクタ 548"/>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550" name="【公民館】&#10;有形固定資産減価償却率平均値テキスト"/>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551" name="フローチャート: 判断 550"/>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552" name="フローチャート: 判断 551"/>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553" name="フローチャート: 判断 552"/>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54" name="フローチャート: 判断 553"/>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555" name="フローチャート: 判断 554"/>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561" name="楕円 560"/>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562" name="【公民館】&#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563" name="楕円 562"/>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133350</xdr:rowOff>
    </xdr:to>
    <xdr:cxnSp macro="">
      <xdr:nvCxnSpPr>
        <xdr:cNvPr id="564" name="直線コネクタ 563"/>
        <xdr:cNvCxnSpPr/>
      </xdr:nvCxnSpPr>
      <xdr:spPr>
        <a:xfrm>
          <a:off x="15481300" y="18089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164464</xdr:rowOff>
    </xdr:from>
    <xdr:to>
      <xdr:col>76</xdr:col>
      <xdr:colOff>165100</xdr:colOff>
      <xdr:row>105</xdr:row>
      <xdr:rowOff>94614</xdr:rowOff>
    </xdr:to>
    <xdr:sp macro="" textlink="">
      <xdr:nvSpPr>
        <xdr:cNvPr id="565" name="楕円 564"/>
        <xdr:cNvSpPr/>
      </xdr:nvSpPr>
      <xdr:spPr>
        <a:xfrm>
          <a:off x="14541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43814</xdr:rowOff>
    </xdr:from>
    <xdr:to>
      <xdr:col>81</xdr:col>
      <xdr:colOff>50800</xdr:colOff>
      <xdr:row>105</xdr:row>
      <xdr:rowOff>87630</xdr:rowOff>
    </xdr:to>
    <xdr:cxnSp macro="">
      <xdr:nvCxnSpPr>
        <xdr:cNvPr id="566" name="直線コネクタ 565"/>
        <xdr:cNvCxnSpPr/>
      </xdr:nvCxnSpPr>
      <xdr:spPr>
        <a:xfrm>
          <a:off x="14592300" y="180460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118745</xdr:rowOff>
    </xdr:from>
    <xdr:to>
      <xdr:col>72</xdr:col>
      <xdr:colOff>38100</xdr:colOff>
      <xdr:row>105</xdr:row>
      <xdr:rowOff>48895</xdr:rowOff>
    </xdr:to>
    <xdr:sp macro="" textlink="">
      <xdr:nvSpPr>
        <xdr:cNvPr id="567" name="楕円 566"/>
        <xdr:cNvSpPr/>
      </xdr:nvSpPr>
      <xdr:spPr>
        <a:xfrm>
          <a:off x="13652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169545</xdr:rowOff>
    </xdr:from>
    <xdr:to>
      <xdr:col>76</xdr:col>
      <xdr:colOff>114300</xdr:colOff>
      <xdr:row>105</xdr:row>
      <xdr:rowOff>43814</xdr:rowOff>
    </xdr:to>
    <xdr:cxnSp macro="">
      <xdr:nvCxnSpPr>
        <xdr:cNvPr id="568" name="直線コネクタ 567"/>
        <xdr:cNvCxnSpPr/>
      </xdr:nvCxnSpPr>
      <xdr:spPr>
        <a:xfrm>
          <a:off x="13703300" y="180003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73025</xdr:rowOff>
    </xdr:from>
    <xdr:to>
      <xdr:col>67</xdr:col>
      <xdr:colOff>101600</xdr:colOff>
      <xdr:row>105</xdr:row>
      <xdr:rowOff>3175</xdr:rowOff>
    </xdr:to>
    <xdr:sp macro="" textlink="">
      <xdr:nvSpPr>
        <xdr:cNvPr id="569" name="楕円 568"/>
        <xdr:cNvSpPr/>
      </xdr:nvSpPr>
      <xdr:spPr>
        <a:xfrm>
          <a:off x="12763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123825</xdr:rowOff>
    </xdr:from>
    <xdr:to>
      <xdr:col>71</xdr:col>
      <xdr:colOff>177800</xdr:colOff>
      <xdr:row>104</xdr:row>
      <xdr:rowOff>169545</xdr:rowOff>
    </xdr:to>
    <xdr:cxnSp macro="">
      <xdr:nvCxnSpPr>
        <xdr:cNvPr id="570" name="直線コネクタ 569"/>
        <xdr:cNvCxnSpPr/>
      </xdr:nvCxnSpPr>
      <xdr:spPr>
        <a:xfrm>
          <a:off x="12814300" y="17954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571" name="n_1aveValue【公民館】&#10;有形固定資産減価償却率"/>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572" name="n_2aveValue【公民館】&#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573"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574" name="n_4aveValue【公民館】&#10;有形固定資産減価償却率"/>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575" name="n_1mainValue【公民館】&#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85741</xdr:rowOff>
    </xdr:from>
    <xdr:ext cx="405111" cy="259045"/>
    <xdr:sp macro="" textlink="">
      <xdr:nvSpPr>
        <xdr:cNvPr id="576" name="n_2mainValue【公民館】&#10;有形固定資産減価償却率"/>
        <xdr:cNvSpPr txBox="1"/>
      </xdr:nvSpPr>
      <xdr:spPr>
        <a:xfrm>
          <a:off x="14389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65422</xdr:rowOff>
    </xdr:from>
    <xdr:ext cx="405111" cy="259045"/>
    <xdr:sp macro="" textlink="">
      <xdr:nvSpPr>
        <xdr:cNvPr id="577" name="n_3mainValue【公民館】&#10;有形固定資産減価償却率"/>
        <xdr:cNvSpPr txBox="1"/>
      </xdr:nvSpPr>
      <xdr:spPr>
        <a:xfrm>
          <a:off x="13500744"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78" name="n_4main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9" name="直線コネクタ 5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0" name="テキスト ボックス 5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1" name="直線コネクタ 5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2" name="テキスト ボックス 5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4" name="テキスト ボックス 5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5" name="直線コネクタ 5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6" name="テキスト ボックス 5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7" name="直線コネクタ 5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8" name="テキスト ボックス 5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02" name="直線コネクタ 601"/>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03"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04" name="直線コネクタ 603"/>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05"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06" name="直線コネクタ 605"/>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607" name="【公民館】&#10;一人当たり面積平均値テキスト"/>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08" name="フローチャート: 判断 607"/>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09" name="フローチャート: 判断 608"/>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610" name="フローチャート: 判断 609"/>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611" name="フローチャート: 判断 610"/>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612" name="フローチャート: 判断 611"/>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148844</xdr:rowOff>
    </xdr:from>
    <xdr:to>
      <xdr:col>116</xdr:col>
      <xdr:colOff>114300</xdr:colOff>
      <xdr:row>108</xdr:row>
      <xdr:rowOff>78994</xdr:rowOff>
    </xdr:to>
    <xdr:sp macro="" textlink="">
      <xdr:nvSpPr>
        <xdr:cNvPr id="618" name="楕円 617"/>
        <xdr:cNvSpPr/>
      </xdr:nvSpPr>
      <xdr:spPr>
        <a:xfrm>
          <a:off x="221107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63771</xdr:rowOff>
    </xdr:from>
    <xdr:ext cx="469744" cy="259045"/>
    <xdr:sp macro="" textlink="">
      <xdr:nvSpPr>
        <xdr:cNvPr id="619" name="【公民館】&#10;一人当たり面積該当値テキスト"/>
        <xdr:cNvSpPr txBox="1"/>
      </xdr:nvSpPr>
      <xdr:spPr>
        <a:xfrm>
          <a:off x="22199600" y="1840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149606</xdr:rowOff>
    </xdr:from>
    <xdr:to>
      <xdr:col>112</xdr:col>
      <xdr:colOff>38100</xdr:colOff>
      <xdr:row>108</xdr:row>
      <xdr:rowOff>79756</xdr:rowOff>
    </xdr:to>
    <xdr:sp macro="" textlink="">
      <xdr:nvSpPr>
        <xdr:cNvPr id="620" name="楕円 619"/>
        <xdr:cNvSpPr/>
      </xdr:nvSpPr>
      <xdr:spPr>
        <a:xfrm>
          <a:off x="21272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28194</xdr:rowOff>
    </xdr:from>
    <xdr:to>
      <xdr:col>116</xdr:col>
      <xdr:colOff>63500</xdr:colOff>
      <xdr:row>108</xdr:row>
      <xdr:rowOff>28956</xdr:rowOff>
    </xdr:to>
    <xdr:cxnSp macro="">
      <xdr:nvCxnSpPr>
        <xdr:cNvPr id="621" name="直線コネクタ 620"/>
        <xdr:cNvCxnSpPr/>
      </xdr:nvCxnSpPr>
      <xdr:spPr>
        <a:xfrm flipV="1">
          <a:off x="21323300" y="1854479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149606</xdr:rowOff>
    </xdr:from>
    <xdr:to>
      <xdr:col>107</xdr:col>
      <xdr:colOff>101600</xdr:colOff>
      <xdr:row>108</xdr:row>
      <xdr:rowOff>79756</xdr:rowOff>
    </xdr:to>
    <xdr:sp macro="" textlink="">
      <xdr:nvSpPr>
        <xdr:cNvPr id="622" name="楕円 621"/>
        <xdr:cNvSpPr/>
      </xdr:nvSpPr>
      <xdr:spPr>
        <a:xfrm>
          <a:off x="20383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28956</xdr:rowOff>
    </xdr:from>
    <xdr:to>
      <xdr:col>111</xdr:col>
      <xdr:colOff>177800</xdr:colOff>
      <xdr:row>108</xdr:row>
      <xdr:rowOff>28956</xdr:rowOff>
    </xdr:to>
    <xdr:cxnSp macro="">
      <xdr:nvCxnSpPr>
        <xdr:cNvPr id="623" name="直線コネクタ 622"/>
        <xdr:cNvCxnSpPr/>
      </xdr:nvCxnSpPr>
      <xdr:spPr>
        <a:xfrm>
          <a:off x="20434300" y="18545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149988</xdr:rowOff>
    </xdr:from>
    <xdr:to>
      <xdr:col>102</xdr:col>
      <xdr:colOff>165100</xdr:colOff>
      <xdr:row>108</xdr:row>
      <xdr:rowOff>80138</xdr:rowOff>
    </xdr:to>
    <xdr:sp macro="" textlink="">
      <xdr:nvSpPr>
        <xdr:cNvPr id="624" name="楕円 623"/>
        <xdr:cNvSpPr/>
      </xdr:nvSpPr>
      <xdr:spPr>
        <a:xfrm>
          <a:off x="19494500" y="184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28956</xdr:rowOff>
    </xdr:from>
    <xdr:to>
      <xdr:col>107</xdr:col>
      <xdr:colOff>50800</xdr:colOff>
      <xdr:row>108</xdr:row>
      <xdr:rowOff>29338</xdr:rowOff>
    </xdr:to>
    <xdr:cxnSp macro="">
      <xdr:nvCxnSpPr>
        <xdr:cNvPr id="625" name="直線コネクタ 624"/>
        <xdr:cNvCxnSpPr/>
      </xdr:nvCxnSpPr>
      <xdr:spPr>
        <a:xfrm flipV="1">
          <a:off x="19545300" y="1854555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150368</xdr:rowOff>
    </xdr:from>
    <xdr:to>
      <xdr:col>98</xdr:col>
      <xdr:colOff>38100</xdr:colOff>
      <xdr:row>108</xdr:row>
      <xdr:rowOff>80518</xdr:rowOff>
    </xdr:to>
    <xdr:sp macro="" textlink="">
      <xdr:nvSpPr>
        <xdr:cNvPr id="626" name="楕円 625"/>
        <xdr:cNvSpPr/>
      </xdr:nvSpPr>
      <xdr:spPr>
        <a:xfrm>
          <a:off x="18605500" y="184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29338</xdr:rowOff>
    </xdr:from>
    <xdr:to>
      <xdr:col>102</xdr:col>
      <xdr:colOff>114300</xdr:colOff>
      <xdr:row>108</xdr:row>
      <xdr:rowOff>29718</xdr:rowOff>
    </xdr:to>
    <xdr:cxnSp macro="">
      <xdr:nvCxnSpPr>
        <xdr:cNvPr id="627" name="直線コネクタ 626"/>
        <xdr:cNvCxnSpPr/>
      </xdr:nvCxnSpPr>
      <xdr:spPr>
        <a:xfrm flipV="1">
          <a:off x="18656300" y="1854593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628" name="n_1aveValue【公民館】&#10;一人当たり面積"/>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629" name="n_2aveValue【公民館】&#10;一人当たり面積"/>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630" name="n_3aveValue【公民館】&#10;一人当たり面積"/>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631" name="n_4aveValue【公民館】&#10;一人当たり面積"/>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70883</xdr:rowOff>
    </xdr:from>
    <xdr:ext cx="469744" cy="259045"/>
    <xdr:sp macro="" textlink="">
      <xdr:nvSpPr>
        <xdr:cNvPr id="632" name="n_1mainValue【公民館】&#10;一人当たり面積"/>
        <xdr:cNvSpPr txBox="1"/>
      </xdr:nvSpPr>
      <xdr:spPr>
        <a:xfrm>
          <a:off x="210757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633" name="n_2mainValue【公民館】&#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71265</xdr:rowOff>
    </xdr:from>
    <xdr:ext cx="469744" cy="259045"/>
    <xdr:sp macro="" textlink="">
      <xdr:nvSpPr>
        <xdr:cNvPr id="634" name="n_3mainValue【公民館】&#10;一人当たり面積"/>
        <xdr:cNvSpPr txBox="1"/>
      </xdr:nvSpPr>
      <xdr:spPr>
        <a:xfrm>
          <a:off x="19310427" y="1858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71645</xdr:rowOff>
    </xdr:from>
    <xdr:ext cx="469744" cy="259045"/>
    <xdr:sp macro="" textlink="">
      <xdr:nvSpPr>
        <xdr:cNvPr id="635" name="n_4mainValue【公民館】&#10;一人当たり面積"/>
        <xdr:cNvSpPr txBox="1"/>
      </xdr:nvSpPr>
      <xdr:spPr>
        <a:xfrm>
          <a:off x="18421427" y="185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有形固定資産減価償却率について、保育所、学校施設、公民館は建築年数が約４０年以上を超過していることから類似団体平均を上回っている。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一人当たり面積では、全ての類型において類似団体平均を下回っている。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保育所については、昭和５５年に建設された建物であり、平成１２年度に耐震工事を含めた増築及び改修工事が行われ、適切にその後の修繕を行っているため、使用する上での問題はない。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学校施設である小学校校舎については、昭和５６年に建設された建物であるため、平成８年度に耐震診断を行った結果、地震による倒壊の可能性は低いと診断されており、適切にその後の修繕を行っているため、使用する上での問題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ついて、有形固定資産減価償却率は、小学校が１．５、公民館が２．４増加し、保育所は３．２減少した。一人当たり面積では、人口が昨年度に比べ１６人の減となり、各施設とも若干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
3,101
89.58
2,825,165
2,619,544
198,689
1,528,869
300,311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135346</xdr:rowOff>
    </xdr:from>
    <xdr:to>
      <xdr:col>24</xdr:col>
      <xdr:colOff>114300</xdr:colOff>
      <xdr:row>64</xdr:row>
      <xdr:rowOff>65496</xdr:rowOff>
    </xdr:to>
    <xdr:sp macro="" textlink="">
      <xdr:nvSpPr>
        <xdr:cNvPr id="90" name="楕円 89"/>
        <xdr:cNvSpPr/>
      </xdr:nvSpPr>
      <xdr:spPr>
        <a:xfrm>
          <a:off x="4584700" y="10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50273</xdr:rowOff>
    </xdr:from>
    <xdr:ext cx="405111" cy="259045"/>
    <xdr:sp macro="" textlink="">
      <xdr:nvSpPr>
        <xdr:cNvPr id="91" name="【体育館・プール】&#10;有形固定資産減価償却率該当値テキスト"/>
        <xdr:cNvSpPr txBox="1"/>
      </xdr:nvSpPr>
      <xdr:spPr>
        <a:xfrm>
          <a:off x="4673600" y="10851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115751</xdr:rowOff>
    </xdr:from>
    <xdr:to>
      <xdr:col>20</xdr:col>
      <xdr:colOff>38100</xdr:colOff>
      <xdr:row>64</xdr:row>
      <xdr:rowOff>45901</xdr:rowOff>
    </xdr:to>
    <xdr:sp macro="" textlink="">
      <xdr:nvSpPr>
        <xdr:cNvPr id="92" name="楕円 91"/>
        <xdr:cNvSpPr/>
      </xdr:nvSpPr>
      <xdr:spPr>
        <a:xfrm>
          <a:off x="3746500" y="109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166551</xdr:rowOff>
    </xdr:from>
    <xdr:to>
      <xdr:col>24</xdr:col>
      <xdr:colOff>63500</xdr:colOff>
      <xdr:row>64</xdr:row>
      <xdr:rowOff>14696</xdr:rowOff>
    </xdr:to>
    <xdr:cxnSp macro="">
      <xdr:nvCxnSpPr>
        <xdr:cNvPr id="93" name="直線コネクタ 92"/>
        <xdr:cNvCxnSpPr/>
      </xdr:nvCxnSpPr>
      <xdr:spPr>
        <a:xfrm>
          <a:off x="3797300" y="1096790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99423</xdr:rowOff>
    </xdr:from>
    <xdr:to>
      <xdr:col>15</xdr:col>
      <xdr:colOff>101600</xdr:colOff>
      <xdr:row>64</xdr:row>
      <xdr:rowOff>29573</xdr:rowOff>
    </xdr:to>
    <xdr:sp macro="" textlink="">
      <xdr:nvSpPr>
        <xdr:cNvPr id="94" name="楕円 93"/>
        <xdr:cNvSpPr/>
      </xdr:nvSpPr>
      <xdr:spPr>
        <a:xfrm>
          <a:off x="2857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150223</xdr:rowOff>
    </xdr:from>
    <xdr:to>
      <xdr:col>19</xdr:col>
      <xdr:colOff>177800</xdr:colOff>
      <xdr:row>63</xdr:row>
      <xdr:rowOff>166551</xdr:rowOff>
    </xdr:to>
    <xdr:cxnSp macro="">
      <xdr:nvCxnSpPr>
        <xdr:cNvPr id="95" name="直線コネクタ 94"/>
        <xdr:cNvCxnSpPr/>
      </xdr:nvCxnSpPr>
      <xdr:spPr>
        <a:xfrm>
          <a:off x="2908300" y="109515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78196</xdr:rowOff>
    </xdr:from>
    <xdr:to>
      <xdr:col>10</xdr:col>
      <xdr:colOff>165100</xdr:colOff>
      <xdr:row>64</xdr:row>
      <xdr:rowOff>8346</xdr:rowOff>
    </xdr:to>
    <xdr:sp macro="" textlink="">
      <xdr:nvSpPr>
        <xdr:cNvPr id="96" name="楕円 95"/>
        <xdr:cNvSpPr/>
      </xdr:nvSpPr>
      <xdr:spPr>
        <a:xfrm>
          <a:off x="1968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128996</xdr:rowOff>
    </xdr:from>
    <xdr:to>
      <xdr:col>15</xdr:col>
      <xdr:colOff>50800</xdr:colOff>
      <xdr:row>63</xdr:row>
      <xdr:rowOff>150223</xdr:rowOff>
    </xdr:to>
    <xdr:cxnSp macro="">
      <xdr:nvCxnSpPr>
        <xdr:cNvPr id="97" name="直線コネクタ 96"/>
        <xdr:cNvCxnSpPr/>
      </xdr:nvCxnSpPr>
      <xdr:spPr>
        <a:xfrm>
          <a:off x="2019300" y="109303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132080</xdr:rowOff>
    </xdr:from>
    <xdr:to>
      <xdr:col>6</xdr:col>
      <xdr:colOff>38100</xdr:colOff>
      <xdr:row>64</xdr:row>
      <xdr:rowOff>62230</xdr:rowOff>
    </xdr:to>
    <xdr:sp macro="" textlink="">
      <xdr:nvSpPr>
        <xdr:cNvPr id="98" name="楕円 97"/>
        <xdr:cNvSpPr/>
      </xdr:nvSpPr>
      <xdr:spPr>
        <a:xfrm>
          <a:off x="1079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128996</xdr:rowOff>
    </xdr:from>
    <xdr:to>
      <xdr:col>10</xdr:col>
      <xdr:colOff>114300</xdr:colOff>
      <xdr:row>64</xdr:row>
      <xdr:rowOff>11430</xdr:rowOff>
    </xdr:to>
    <xdr:cxnSp macro="">
      <xdr:nvCxnSpPr>
        <xdr:cNvPr id="99" name="直線コネクタ 98"/>
        <xdr:cNvCxnSpPr/>
      </xdr:nvCxnSpPr>
      <xdr:spPr>
        <a:xfrm flipV="1">
          <a:off x="1130300" y="1093034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02" name="n_3aveValue【体育館・プール】&#10;有形固定資産減価償却率"/>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3" name="n_4aveValue【体育館・プール】&#10;有形固定資産減価償却率"/>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37028</xdr:rowOff>
    </xdr:from>
    <xdr:ext cx="405111" cy="259045"/>
    <xdr:sp macro="" textlink="">
      <xdr:nvSpPr>
        <xdr:cNvPr id="104" name="n_1mainValue【体育館・プール】&#10;有形固定資産減価償却率"/>
        <xdr:cNvSpPr txBox="1"/>
      </xdr:nvSpPr>
      <xdr:spPr>
        <a:xfrm>
          <a:off x="3582044" y="1100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20700</xdr:rowOff>
    </xdr:from>
    <xdr:ext cx="405111" cy="259045"/>
    <xdr:sp macro="" textlink="">
      <xdr:nvSpPr>
        <xdr:cNvPr id="105" name="n_2mainValue【体育館・プール】&#10;有形固定資産減価償却率"/>
        <xdr:cNvSpPr txBox="1"/>
      </xdr:nvSpPr>
      <xdr:spPr>
        <a:xfrm>
          <a:off x="2705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170923</xdr:rowOff>
    </xdr:from>
    <xdr:ext cx="405111" cy="259045"/>
    <xdr:sp macro="" textlink="">
      <xdr:nvSpPr>
        <xdr:cNvPr id="106" name="n_3mainValue【体育館・プール】&#10;有形固定資産減価償却率"/>
        <xdr:cNvSpPr txBox="1"/>
      </xdr:nvSpPr>
      <xdr:spPr>
        <a:xfrm>
          <a:off x="1816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53357</xdr:rowOff>
    </xdr:from>
    <xdr:ext cx="405111" cy="259045"/>
    <xdr:sp macro="" textlink="">
      <xdr:nvSpPr>
        <xdr:cNvPr id="107" name="n_4mainValue【体育館・プール】&#10;有形固定資産減価償却率"/>
        <xdr:cNvSpPr txBox="1"/>
      </xdr:nvSpPr>
      <xdr:spPr>
        <a:xfrm>
          <a:off x="927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6" name="【体育館・プール】&#10;一人当たり面積平均値テキスト"/>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63881</xdr:rowOff>
    </xdr:from>
    <xdr:to>
      <xdr:col>55</xdr:col>
      <xdr:colOff>50800</xdr:colOff>
      <xdr:row>61</xdr:row>
      <xdr:rowOff>165481</xdr:rowOff>
    </xdr:to>
    <xdr:sp macro="" textlink="">
      <xdr:nvSpPr>
        <xdr:cNvPr id="147" name="楕円 146"/>
        <xdr:cNvSpPr/>
      </xdr:nvSpPr>
      <xdr:spPr>
        <a:xfrm>
          <a:off x="10426700" y="10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86758</xdr:rowOff>
    </xdr:from>
    <xdr:ext cx="469744" cy="259045"/>
    <xdr:sp macro="" textlink="">
      <xdr:nvSpPr>
        <xdr:cNvPr id="148" name="【体育館・プール】&#10;一人当たり面積該当値テキスト"/>
        <xdr:cNvSpPr txBox="1"/>
      </xdr:nvSpPr>
      <xdr:spPr>
        <a:xfrm>
          <a:off x="10515600"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66167</xdr:rowOff>
    </xdr:from>
    <xdr:to>
      <xdr:col>50</xdr:col>
      <xdr:colOff>165100</xdr:colOff>
      <xdr:row>61</xdr:row>
      <xdr:rowOff>167767</xdr:rowOff>
    </xdr:to>
    <xdr:sp macro="" textlink="">
      <xdr:nvSpPr>
        <xdr:cNvPr id="149" name="楕円 148"/>
        <xdr:cNvSpPr/>
      </xdr:nvSpPr>
      <xdr:spPr>
        <a:xfrm>
          <a:off x="95885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114681</xdr:rowOff>
    </xdr:from>
    <xdr:to>
      <xdr:col>55</xdr:col>
      <xdr:colOff>0</xdr:colOff>
      <xdr:row>61</xdr:row>
      <xdr:rowOff>116967</xdr:rowOff>
    </xdr:to>
    <xdr:cxnSp macro="">
      <xdr:nvCxnSpPr>
        <xdr:cNvPr id="150" name="直線コネクタ 149"/>
        <xdr:cNvCxnSpPr/>
      </xdr:nvCxnSpPr>
      <xdr:spPr>
        <a:xfrm flipV="1">
          <a:off x="9639300" y="1057313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66167</xdr:rowOff>
    </xdr:from>
    <xdr:to>
      <xdr:col>46</xdr:col>
      <xdr:colOff>38100</xdr:colOff>
      <xdr:row>61</xdr:row>
      <xdr:rowOff>167767</xdr:rowOff>
    </xdr:to>
    <xdr:sp macro="" textlink="">
      <xdr:nvSpPr>
        <xdr:cNvPr id="151" name="楕円 150"/>
        <xdr:cNvSpPr/>
      </xdr:nvSpPr>
      <xdr:spPr>
        <a:xfrm>
          <a:off x="86995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116967</xdr:rowOff>
    </xdr:from>
    <xdr:to>
      <xdr:col>50</xdr:col>
      <xdr:colOff>114300</xdr:colOff>
      <xdr:row>61</xdr:row>
      <xdr:rowOff>116967</xdr:rowOff>
    </xdr:to>
    <xdr:cxnSp macro="">
      <xdr:nvCxnSpPr>
        <xdr:cNvPr id="152" name="直線コネクタ 151"/>
        <xdr:cNvCxnSpPr/>
      </xdr:nvCxnSpPr>
      <xdr:spPr>
        <a:xfrm>
          <a:off x="8750300" y="105754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68453</xdr:rowOff>
    </xdr:from>
    <xdr:to>
      <xdr:col>41</xdr:col>
      <xdr:colOff>101600</xdr:colOff>
      <xdr:row>61</xdr:row>
      <xdr:rowOff>170053</xdr:rowOff>
    </xdr:to>
    <xdr:sp macro="" textlink="">
      <xdr:nvSpPr>
        <xdr:cNvPr id="153" name="楕円 152"/>
        <xdr:cNvSpPr/>
      </xdr:nvSpPr>
      <xdr:spPr>
        <a:xfrm>
          <a:off x="7810500" y="105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116967</xdr:rowOff>
    </xdr:from>
    <xdr:to>
      <xdr:col>45</xdr:col>
      <xdr:colOff>177800</xdr:colOff>
      <xdr:row>61</xdr:row>
      <xdr:rowOff>119253</xdr:rowOff>
    </xdr:to>
    <xdr:cxnSp macro="">
      <xdr:nvCxnSpPr>
        <xdr:cNvPr id="154" name="直線コネクタ 153"/>
        <xdr:cNvCxnSpPr/>
      </xdr:nvCxnSpPr>
      <xdr:spPr>
        <a:xfrm flipV="1">
          <a:off x="7861300" y="105754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52832</xdr:rowOff>
    </xdr:from>
    <xdr:to>
      <xdr:col>36</xdr:col>
      <xdr:colOff>165100</xdr:colOff>
      <xdr:row>61</xdr:row>
      <xdr:rowOff>154432</xdr:rowOff>
    </xdr:to>
    <xdr:sp macro="" textlink="">
      <xdr:nvSpPr>
        <xdr:cNvPr id="155" name="楕円 154"/>
        <xdr:cNvSpPr/>
      </xdr:nvSpPr>
      <xdr:spPr>
        <a:xfrm>
          <a:off x="6921500" y="105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103632</xdr:rowOff>
    </xdr:from>
    <xdr:to>
      <xdr:col>41</xdr:col>
      <xdr:colOff>50800</xdr:colOff>
      <xdr:row>61</xdr:row>
      <xdr:rowOff>119253</xdr:rowOff>
    </xdr:to>
    <xdr:cxnSp macro="">
      <xdr:nvCxnSpPr>
        <xdr:cNvPr id="156" name="直線コネクタ 155"/>
        <xdr:cNvCxnSpPr/>
      </xdr:nvCxnSpPr>
      <xdr:spPr>
        <a:xfrm>
          <a:off x="6972300" y="1056208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158" name="n_2aveValue【体育館・プール】&#10;一人当たり面積"/>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59" name="n_3aveValue【体育館・プール】&#10;一人当たり面積"/>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60" name="n_4aveValue【体育館・プール】&#10;一人当たり面積"/>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12844</xdr:rowOff>
    </xdr:from>
    <xdr:ext cx="469744" cy="259045"/>
    <xdr:sp macro="" textlink="">
      <xdr:nvSpPr>
        <xdr:cNvPr id="161" name="n_1mainValue【体育館・プール】&#10;一人当たり面積"/>
        <xdr:cNvSpPr txBox="1"/>
      </xdr:nvSpPr>
      <xdr:spPr>
        <a:xfrm>
          <a:off x="9391727" y="102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12844</xdr:rowOff>
    </xdr:from>
    <xdr:ext cx="469744" cy="259045"/>
    <xdr:sp macro="" textlink="">
      <xdr:nvSpPr>
        <xdr:cNvPr id="162" name="n_2mainValue【体育館・プール】&#10;一人当たり面積"/>
        <xdr:cNvSpPr txBox="1"/>
      </xdr:nvSpPr>
      <xdr:spPr>
        <a:xfrm>
          <a:off x="8515427" y="102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15130</xdr:rowOff>
    </xdr:from>
    <xdr:ext cx="469744" cy="259045"/>
    <xdr:sp macro="" textlink="">
      <xdr:nvSpPr>
        <xdr:cNvPr id="163" name="n_3mainValue【体育館・プール】&#10;一人当たり面積"/>
        <xdr:cNvSpPr txBox="1"/>
      </xdr:nvSpPr>
      <xdr:spPr>
        <a:xfrm>
          <a:off x="7626427" y="103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170959</xdr:rowOff>
    </xdr:from>
    <xdr:ext cx="469744" cy="259045"/>
    <xdr:sp macro="" textlink="">
      <xdr:nvSpPr>
        <xdr:cNvPr id="164" name="n_4mainValue【体育館・プール】&#10;一人当たり面積"/>
        <xdr:cNvSpPr txBox="1"/>
      </xdr:nvSpPr>
      <xdr:spPr>
        <a:xfrm>
          <a:off x="6737427" y="102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114663</xdr:rowOff>
    </xdr:from>
    <xdr:to>
      <xdr:col>24</xdr:col>
      <xdr:colOff>114300</xdr:colOff>
      <xdr:row>86</xdr:row>
      <xdr:rowOff>44813</xdr:rowOff>
    </xdr:to>
    <xdr:sp macro="" textlink="">
      <xdr:nvSpPr>
        <xdr:cNvPr id="206" name="楕円 205"/>
        <xdr:cNvSpPr/>
      </xdr:nvSpPr>
      <xdr:spPr>
        <a:xfrm>
          <a:off x="45847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93090</xdr:rowOff>
    </xdr:from>
    <xdr:ext cx="405111" cy="259045"/>
    <xdr:sp macro="" textlink="">
      <xdr:nvSpPr>
        <xdr:cNvPr id="207" name="【福祉施設】&#10;有形固定資産減価償却率該当値テキスト"/>
        <xdr:cNvSpPr txBox="1"/>
      </xdr:nvSpPr>
      <xdr:spPr>
        <a:xfrm>
          <a:off x="4673600"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80373</xdr:rowOff>
    </xdr:from>
    <xdr:to>
      <xdr:col>20</xdr:col>
      <xdr:colOff>38100</xdr:colOff>
      <xdr:row>86</xdr:row>
      <xdr:rowOff>10523</xdr:rowOff>
    </xdr:to>
    <xdr:sp macro="" textlink="">
      <xdr:nvSpPr>
        <xdr:cNvPr id="208" name="楕円 207"/>
        <xdr:cNvSpPr/>
      </xdr:nvSpPr>
      <xdr:spPr>
        <a:xfrm>
          <a:off x="3746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131173</xdr:rowOff>
    </xdr:from>
    <xdr:to>
      <xdr:col>24</xdr:col>
      <xdr:colOff>63500</xdr:colOff>
      <xdr:row>85</xdr:row>
      <xdr:rowOff>165463</xdr:rowOff>
    </xdr:to>
    <xdr:cxnSp macro="">
      <xdr:nvCxnSpPr>
        <xdr:cNvPr id="209" name="直線コネクタ 208"/>
        <xdr:cNvCxnSpPr/>
      </xdr:nvCxnSpPr>
      <xdr:spPr>
        <a:xfrm>
          <a:off x="3797300" y="147044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47716</xdr:rowOff>
    </xdr:from>
    <xdr:to>
      <xdr:col>15</xdr:col>
      <xdr:colOff>101600</xdr:colOff>
      <xdr:row>85</xdr:row>
      <xdr:rowOff>149316</xdr:rowOff>
    </xdr:to>
    <xdr:sp macro="" textlink="">
      <xdr:nvSpPr>
        <xdr:cNvPr id="210" name="楕円 209"/>
        <xdr:cNvSpPr/>
      </xdr:nvSpPr>
      <xdr:spPr>
        <a:xfrm>
          <a:off x="2857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98516</xdr:rowOff>
    </xdr:from>
    <xdr:to>
      <xdr:col>19</xdr:col>
      <xdr:colOff>177800</xdr:colOff>
      <xdr:row>85</xdr:row>
      <xdr:rowOff>131173</xdr:rowOff>
    </xdr:to>
    <xdr:cxnSp macro="">
      <xdr:nvCxnSpPr>
        <xdr:cNvPr id="211" name="直線コネクタ 210"/>
        <xdr:cNvCxnSpPr/>
      </xdr:nvCxnSpPr>
      <xdr:spPr>
        <a:xfrm>
          <a:off x="2908300" y="146717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15058</xdr:rowOff>
    </xdr:from>
    <xdr:to>
      <xdr:col>10</xdr:col>
      <xdr:colOff>165100</xdr:colOff>
      <xdr:row>85</xdr:row>
      <xdr:rowOff>116658</xdr:rowOff>
    </xdr:to>
    <xdr:sp macro="" textlink="">
      <xdr:nvSpPr>
        <xdr:cNvPr id="212" name="楕円 211"/>
        <xdr:cNvSpPr/>
      </xdr:nvSpPr>
      <xdr:spPr>
        <a:xfrm>
          <a:off x="1968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65858</xdr:rowOff>
    </xdr:from>
    <xdr:to>
      <xdr:col>15</xdr:col>
      <xdr:colOff>50800</xdr:colOff>
      <xdr:row>85</xdr:row>
      <xdr:rowOff>98516</xdr:rowOff>
    </xdr:to>
    <xdr:cxnSp macro="">
      <xdr:nvCxnSpPr>
        <xdr:cNvPr id="213" name="直線コネクタ 212"/>
        <xdr:cNvCxnSpPr/>
      </xdr:nvCxnSpPr>
      <xdr:spPr>
        <a:xfrm>
          <a:off x="2019300" y="146391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28121</xdr:rowOff>
    </xdr:from>
    <xdr:to>
      <xdr:col>6</xdr:col>
      <xdr:colOff>38100</xdr:colOff>
      <xdr:row>85</xdr:row>
      <xdr:rowOff>129721</xdr:rowOff>
    </xdr:to>
    <xdr:sp macro="" textlink="">
      <xdr:nvSpPr>
        <xdr:cNvPr id="214" name="楕円 213"/>
        <xdr:cNvSpPr/>
      </xdr:nvSpPr>
      <xdr:spPr>
        <a:xfrm>
          <a:off x="107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65858</xdr:rowOff>
    </xdr:from>
    <xdr:to>
      <xdr:col>10</xdr:col>
      <xdr:colOff>114300</xdr:colOff>
      <xdr:row>85</xdr:row>
      <xdr:rowOff>78921</xdr:rowOff>
    </xdr:to>
    <xdr:cxnSp macro="">
      <xdr:nvCxnSpPr>
        <xdr:cNvPr id="215" name="直線コネクタ 214"/>
        <xdr:cNvCxnSpPr/>
      </xdr:nvCxnSpPr>
      <xdr:spPr>
        <a:xfrm flipV="1">
          <a:off x="1130300" y="146391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1650</xdr:rowOff>
    </xdr:from>
    <xdr:ext cx="405111" cy="259045"/>
    <xdr:sp macro="" textlink="">
      <xdr:nvSpPr>
        <xdr:cNvPr id="220" name="n_1mainValue【福祉施設】&#10;有形固定資産減価償却率"/>
        <xdr:cNvSpPr txBox="1"/>
      </xdr:nvSpPr>
      <xdr:spPr>
        <a:xfrm>
          <a:off x="35820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140443</xdr:rowOff>
    </xdr:from>
    <xdr:ext cx="405111" cy="259045"/>
    <xdr:sp macro="" textlink="">
      <xdr:nvSpPr>
        <xdr:cNvPr id="221" name="n_2mainValue【福祉施設】&#10;有形固定資産減価償却率"/>
        <xdr:cNvSpPr txBox="1"/>
      </xdr:nvSpPr>
      <xdr:spPr>
        <a:xfrm>
          <a:off x="2705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107785</xdr:rowOff>
    </xdr:from>
    <xdr:ext cx="405111" cy="259045"/>
    <xdr:sp macro="" textlink="">
      <xdr:nvSpPr>
        <xdr:cNvPr id="222" name="n_3mainValue【福祉施設】&#10;有形固定資産減価償却率"/>
        <xdr:cNvSpPr txBox="1"/>
      </xdr:nvSpPr>
      <xdr:spPr>
        <a:xfrm>
          <a:off x="1816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120848</xdr:rowOff>
    </xdr:from>
    <xdr:ext cx="405111" cy="259045"/>
    <xdr:sp macro="" textlink="">
      <xdr:nvSpPr>
        <xdr:cNvPr id="223" name="n_4mainValue【福祉施設】&#10;有形固定資産減価償却率"/>
        <xdr:cNvSpPr txBox="1"/>
      </xdr:nvSpPr>
      <xdr:spPr>
        <a:xfrm>
          <a:off x="927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50" name="【福祉施設】&#10;一人当たり面積平均値テキスト"/>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41935</xdr:rowOff>
    </xdr:from>
    <xdr:to>
      <xdr:col>55</xdr:col>
      <xdr:colOff>50800</xdr:colOff>
      <xdr:row>85</xdr:row>
      <xdr:rowOff>143535</xdr:rowOff>
    </xdr:to>
    <xdr:sp macro="" textlink="">
      <xdr:nvSpPr>
        <xdr:cNvPr id="261" name="楕円 260"/>
        <xdr:cNvSpPr/>
      </xdr:nvSpPr>
      <xdr:spPr>
        <a:xfrm>
          <a:off x="10426700" y="146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128312</xdr:rowOff>
    </xdr:from>
    <xdr:ext cx="469744" cy="259045"/>
    <xdr:sp macro="" textlink="">
      <xdr:nvSpPr>
        <xdr:cNvPr id="262" name="【福祉施設】&#10;一人当たり面積該当値テキスト"/>
        <xdr:cNvSpPr txBox="1"/>
      </xdr:nvSpPr>
      <xdr:spPr>
        <a:xfrm>
          <a:off x="10515600" y="1453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42393</xdr:rowOff>
    </xdr:from>
    <xdr:to>
      <xdr:col>50</xdr:col>
      <xdr:colOff>165100</xdr:colOff>
      <xdr:row>85</xdr:row>
      <xdr:rowOff>143993</xdr:rowOff>
    </xdr:to>
    <xdr:sp macro="" textlink="">
      <xdr:nvSpPr>
        <xdr:cNvPr id="263" name="楕円 262"/>
        <xdr:cNvSpPr/>
      </xdr:nvSpPr>
      <xdr:spPr>
        <a:xfrm>
          <a:off x="9588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92735</xdr:rowOff>
    </xdr:from>
    <xdr:to>
      <xdr:col>55</xdr:col>
      <xdr:colOff>0</xdr:colOff>
      <xdr:row>85</xdr:row>
      <xdr:rowOff>93193</xdr:rowOff>
    </xdr:to>
    <xdr:cxnSp macro="">
      <xdr:nvCxnSpPr>
        <xdr:cNvPr id="264" name="直線コネクタ 263"/>
        <xdr:cNvCxnSpPr/>
      </xdr:nvCxnSpPr>
      <xdr:spPr>
        <a:xfrm flipV="1">
          <a:off x="9639300" y="1466598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42393</xdr:rowOff>
    </xdr:from>
    <xdr:to>
      <xdr:col>46</xdr:col>
      <xdr:colOff>38100</xdr:colOff>
      <xdr:row>85</xdr:row>
      <xdr:rowOff>143993</xdr:rowOff>
    </xdr:to>
    <xdr:sp macro="" textlink="">
      <xdr:nvSpPr>
        <xdr:cNvPr id="265" name="楕円 264"/>
        <xdr:cNvSpPr/>
      </xdr:nvSpPr>
      <xdr:spPr>
        <a:xfrm>
          <a:off x="8699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93193</xdr:rowOff>
    </xdr:from>
    <xdr:to>
      <xdr:col>50</xdr:col>
      <xdr:colOff>114300</xdr:colOff>
      <xdr:row>85</xdr:row>
      <xdr:rowOff>93193</xdr:rowOff>
    </xdr:to>
    <xdr:cxnSp macro="">
      <xdr:nvCxnSpPr>
        <xdr:cNvPr id="266" name="直線コネクタ 265"/>
        <xdr:cNvCxnSpPr/>
      </xdr:nvCxnSpPr>
      <xdr:spPr>
        <a:xfrm>
          <a:off x="8750300" y="14666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43078</xdr:rowOff>
    </xdr:from>
    <xdr:to>
      <xdr:col>41</xdr:col>
      <xdr:colOff>101600</xdr:colOff>
      <xdr:row>85</xdr:row>
      <xdr:rowOff>144678</xdr:rowOff>
    </xdr:to>
    <xdr:sp macro="" textlink="">
      <xdr:nvSpPr>
        <xdr:cNvPr id="267" name="楕円 266"/>
        <xdr:cNvSpPr/>
      </xdr:nvSpPr>
      <xdr:spPr>
        <a:xfrm>
          <a:off x="7810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93193</xdr:rowOff>
    </xdr:from>
    <xdr:to>
      <xdr:col>45</xdr:col>
      <xdr:colOff>177800</xdr:colOff>
      <xdr:row>85</xdr:row>
      <xdr:rowOff>93878</xdr:rowOff>
    </xdr:to>
    <xdr:cxnSp macro="">
      <xdr:nvCxnSpPr>
        <xdr:cNvPr id="268" name="直線コネクタ 267"/>
        <xdr:cNvCxnSpPr/>
      </xdr:nvCxnSpPr>
      <xdr:spPr>
        <a:xfrm flipV="1">
          <a:off x="7861300" y="1466644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43078</xdr:rowOff>
    </xdr:from>
    <xdr:to>
      <xdr:col>36</xdr:col>
      <xdr:colOff>165100</xdr:colOff>
      <xdr:row>85</xdr:row>
      <xdr:rowOff>144678</xdr:rowOff>
    </xdr:to>
    <xdr:sp macro="" textlink="">
      <xdr:nvSpPr>
        <xdr:cNvPr id="269" name="楕円 268"/>
        <xdr:cNvSpPr/>
      </xdr:nvSpPr>
      <xdr:spPr>
        <a:xfrm>
          <a:off x="6921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93878</xdr:rowOff>
    </xdr:from>
    <xdr:to>
      <xdr:col>41</xdr:col>
      <xdr:colOff>50800</xdr:colOff>
      <xdr:row>85</xdr:row>
      <xdr:rowOff>93878</xdr:rowOff>
    </xdr:to>
    <xdr:cxnSp macro="">
      <xdr:nvCxnSpPr>
        <xdr:cNvPr id="270" name="直線コネクタ 269"/>
        <xdr:cNvCxnSpPr/>
      </xdr:nvCxnSpPr>
      <xdr:spPr>
        <a:xfrm>
          <a:off x="6972300" y="14667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135120</xdr:rowOff>
    </xdr:from>
    <xdr:ext cx="469744" cy="259045"/>
    <xdr:sp macro="" textlink="">
      <xdr:nvSpPr>
        <xdr:cNvPr id="275" name="n_1mainValue【福祉施設】&#10;一人当たり面積"/>
        <xdr:cNvSpPr txBox="1"/>
      </xdr:nvSpPr>
      <xdr:spPr>
        <a:xfrm>
          <a:off x="9391727" y="147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135120</xdr:rowOff>
    </xdr:from>
    <xdr:ext cx="469744" cy="259045"/>
    <xdr:sp macro="" textlink="">
      <xdr:nvSpPr>
        <xdr:cNvPr id="276" name="n_2mainValue【福祉施設】&#10;一人当たり面積"/>
        <xdr:cNvSpPr txBox="1"/>
      </xdr:nvSpPr>
      <xdr:spPr>
        <a:xfrm>
          <a:off x="8515427" y="147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135805</xdr:rowOff>
    </xdr:from>
    <xdr:ext cx="469744" cy="259045"/>
    <xdr:sp macro="" textlink="">
      <xdr:nvSpPr>
        <xdr:cNvPr id="277" name="n_3mainValue【福祉施設】&#10;一人当たり面積"/>
        <xdr:cNvSpPr txBox="1"/>
      </xdr:nvSpPr>
      <xdr:spPr>
        <a:xfrm>
          <a:off x="76264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135805</xdr:rowOff>
    </xdr:from>
    <xdr:ext cx="469744" cy="259045"/>
    <xdr:sp macro="" textlink="">
      <xdr:nvSpPr>
        <xdr:cNvPr id="278" name="n_4mainValue【福祉施設】&#10;一人当たり面積"/>
        <xdr:cNvSpPr txBox="1"/>
      </xdr:nvSpPr>
      <xdr:spPr>
        <a:xfrm>
          <a:off x="67374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31" name="テキスト ボックス 33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34" name="直線コネクタ 333"/>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35"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36" name="直線コネクタ 335"/>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37"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38" name="直線コネクタ 337"/>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339" name="【保健センター・保健所】&#10;有形固定資産減価償却率平均値テキスト"/>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40" name="フローチャート: 判断 339"/>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41" name="フローチャート: 判断 340"/>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42" name="フローチャート: 判断 341"/>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43" name="フローチャート: 判断 342"/>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344" name="フローチャート: 判断 343"/>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124460</xdr:rowOff>
    </xdr:from>
    <xdr:to>
      <xdr:col>85</xdr:col>
      <xdr:colOff>177800</xdr:colOff>
      <xdr:row>63</xdr:row>
      <xdr:rowOff>54610</xdr:rowOff>
    </xdr:to>
    <xdr:sp macro="" textlink="">
      <xdr:nvSpPr>
        <xdr:cNvPr id="350" name="楕円 349"/>
        <xdr:cNvSpPr/>
      </xdr:nvSpPr>
      <xdr:spPr>
        <a:xfrm>
          <a:off x="16268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102887</xdr:rowOff>
    </xdr:from>
    <xdr:ext cx="405111" cy="259045"/>
    <xdr:sp macro="" textlink="">
      <xdr:nvSpPr>
        <xdr:cNvPr id="351" name="【保健センター・保健所】&#10;有形固定資産減価償却率該当値テキスト"/>
        <xdr:cNvSpPr txBox="1"/>
      </xdr:nvSpPr>
      <xdr:spPr>
        <a:xfrm>
          <a:off x="163576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84455</xdr:rowOff>
    </xdr:from>
    <xdr:to>
      <xdr:col>81</xdr:col>
      <xdr:colOff>101600</xdr:colOff>
      <xdr:row>63</xdr:row>
      <xdr:rowOff>14605</xdr:rowOff>
    </xdr:to>
    <xdr:sp macro="" textlink="">
      <xdr:nvSpPr>
        <xdr:cNvPr id="352" name="楕円 351"/>
        <xdr:cNvSpPr/>
      </xdr:nvSpPr>
      <xdr:spPr>
        <a:xfrm>
          <a:off x="15430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135255</xdr:rowOff>
    </xdr:from>
    <xdr:to>
      <xdr:col>85</xdr:col>
      <xdr:colOff>127000</xdr:colOff>
      <xdr:row>63</xdr:row>
      <xdr:rowOff>3810</xdr:rowOff>
    </xdr:to>
    <xdr:cxnSp macro="">
      <xdr:nvCxnSpPr>
        <xdr:cNvPr id="353" name="直線コネクタ 352"/>
        <xdr:cNvCxnSpPr/>
      </xdr:nvCxnSpPr>
      <xdr:spPr>
        <a:xfrm>
          <a:off x="15481300" y="107651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354" name="楕円 353"/>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95250</xdr:rowOff>
    </xdr:from>
    <xdr:to>
      <xdr:col>81</xdr:col>
      <xdr:colOff>50800</xdr:colOff>
      <xdr:row>62</xdr:row>
      <xdr:rowOff>135255</xdr:rowOff>
    </xdr:to>
    <xdr:cxnSp macro="">
      <xdr:nvCxnSpPr>
        <xdr:cNvPr id="355" name="直線コネクタ 354"/>
        <xdr:cNvCxnSpPr/>
      </xdr:nvCxnSpPr>
      <xdr:spPr>
        <a:xfrm>
          <a:off x="14592300" y="10725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xdr:rowOff>
    </xdr:from>
    <xdr:to>
      <xdr:col>72</xdr:col>
      <xdr:colOff>38100</xdr:colOff>
      <xdr:row>62</xdr:row>
      <xdr:rowOff>107950</xdr:rowOff>
    </xdr:to>
    <xdr:sp macro="" textlink="">
      <xdr:nvSpPr>
        <xdr:cNvPr id="356" name="楕円 355"/>
        <xdr:cNvSpPr/>
      </xdr:nvSpPr>
      <xdr:spPr>
        <a:xfrm>
          <a:off x="1365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95250</xdr:rowOff>
    </xdr:to>
    <xdr:cxnSp macro="">
      <xdr:nvCxnSpPr>
        <xdr:cNvPr id="357" name="直線コネクタ 356"/>
        <xdr:cNvCxnSpPr/>
      </xdr:nvCxnSpPr>
      <xdr:spPr>
        <a:xfrm>
          <a:off x="13703300" y="10687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158750</xdr:rowOff>
    </xdr:from>
    <xdr:to>
      <xdr:col>67</xdr:col>
      <xdr:colOff>101600</xdr:colOff>
      <xdr:row>62</xdr:row>
      <xdr:rowOff>88900</xdr:rowOff>
    </xdr:to>
    <xdr:sp macro="" textlink="">
      <xdr:nvSpPr>
        <xdr:cNvPr id="358" name="楕円 357"/>
        <xdr:cNvSpPr/>
      </xdr:nvSpPr>
      <xdr:spPr>
        <a:xfrm>
          <a:off x="1276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38100</xdr:rowOff>
    </xdr:from>
    <xdr:to>
      <xdr:col>71</xdr:col>
      <xdr:colOff>177800</xdr:colOff>
      <xdr:row>62</xdr:row>
      <xdr:rowOff>57150</xdr:rowOff>
    </xdr:to>
    <xdr:cxnSp macro="">
      <xdr:nvCxnSpPr>
        <xdr:cNvPr id="359" name="直線コネクタ 358"/>
        <xdr:cNvCxnSpPr/>
      </xdr:nvCxnSpPr>
      <xdr:spPr>
        <a:xfrm>
          <a:off x="12814300" y="10668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360" name="n_1aveValue【保健センター・保健所】&#10;有形固定資産減価償却率"/>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361" name="n_2aveValue【保健センター・保健所】&#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362" name="n_3aveValue【保健センター・保健所】&#10;有形固定資産減価償却率"/>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363" name="n_4aveValue【保健センター・保健所】&#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5732</xdr:rowOff>
    </xdr:from>
    <xdr:ext cx="405111" cy="259045"/>
    <xdr:sp macro="" textlink="">
      <xdr:nvSpPr>
        <xdr:cNvPr id="364" name="n_1mainValue【保健センター・保健所】&#10;有形固定資産減価償却率"/>
        <xdr:cNvSpPr txBox="1"/>
      </xdr:nvSpPr>
      <xdr:spPr>
        <a:xfrm>
          <a:off x="152660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365" name="n_2mainValue【保健センター・保健所】&#10;有形固定資産減価償却率"/>
        <xdr:cNvSpPr txBox="1"/>
      </xdr:nvSpPr>
      <xdr:spPr>
        <a:xfrm>
          <a:off x="14389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366" name="n_3mainValue【保健センター・保健所】&#10;有形固定資産減価償却率"/>
        <xdr:cNvSpPr txBox="1"/>
      </xdr:nvSpPr>
      <xdr:spPr>
        <a:xfrm>
          <a:off x="13500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80027</xdr:rowOff>
    </xdr:from>
    <xdr:ext cx="405111" cy="259045"/>
    <xdr:sp macro="" textlink="">
      <xdr:nvSpPr>
        <xdr:cNvPr id="367" name="n_4mainValue【保健センター・保健所】&#10;有形固定資産減価償却率"/>
        <xdr:cNvSpPr txBox="1"/>
      </xdr:nvSpPr>
      <xdr:spPr>
        <a:xfrm>
          <a:off x="12611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8" name="直線コネクタ 3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9" name="テキスト ボックス 3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0" name="直線コネクタ 3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1" name="テキスト ボックス 3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4" name="直線コネクタ 3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5" name="テキスト ボックス 3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6" name="直線コネクタ 3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7" name="テキスト ボックス 3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391" name="直線コネクタ 390"/>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392" name="【保健センター・保健所】&#10;一人当たり面積最小値テキスト"/>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393" name="直線コネクタ 392"/>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394" name="【保健センター・保健所】&#10;一人当たり面積最大値テキスト"/>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395" name="直線コネクタ 394"/>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396" name="【保健センター・保健所】&#10;一人当たり面積平均値テキスト"/>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397" name="フローチャート: 判断 396"/>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398" name="フローチャート: 判断 397"/>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399" name="フローチャート: 判断 398"/>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400" name="フローチャート: 判断 399"/>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401" name="フローチャート: 判断 400"/>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135509</xdr:rowOff>
    </xdr:from>
    <xdr:to>
      <xdr:col>116</xdr:col>
      <xdr:colOff>114300</xdr:colOff>
      <xdr:row>64</xdr:row>
      <xdr:rowOff>65659</xdr:rowOff>
    </xdr:to>
    <xdr:sp macro="" textlink="">
      <xdr:nvSpPr>
        <xdr:cNvPr id="407" name="楕円 406"/>
        <xdr:cNvSpPr/>
      </xdr:nvSpPr>
      <xdr:spPr>
        <a:xfrm>
          <a:off x="221107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50436</xdr:rowOff>
    </xdr:from>
    <xdr:ext cx="469744" cy="259045"/>
    <xdr:sp macro="" textlink="">
      <xdr:nvSpPr>
        <xdr:cNvPr id="408" name="【保健センター・保健所】&#10;一人当たり面積該当値テキスト"/>
        <xdr:cNvSpPr txBox="1"/>
      </xdr:nvSpPr>
      <xdr:spPr>
        <a:xfrm>
          <a:off x="22199600" y="1085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409" name="楕円 408"/>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14859</xdr:rowOff>
    </xdr:from>
    <xdr:to>
      <xdr:col>116</xdr:col>
      <xdr:colOff>63500</xdr:colOff>
      <xdr:row>64</xdr:row>
      <xdr:rowOff>15240</xdr:rowOff>
    </xdr:to>
    <xdr:cxnSp macro="">
      <xdr:nvCxnSpPr>
        <xdr:cNvPr id="410" name="直線コネクタ 409"/>
        <xdr:cNvCxnSpPr/>
      </xdr:nvCxnSpPr>
      <xdr:spPr>
        <a:xfrm flipV="1">
          <a:off x="21323300" y="109876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411" name="楕円 410"/>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412" name="直線コネクタ 411"/>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136271</xdr:rowOff>
    </xdr:from>
    <xdr:to>
      <xdr:col>102</xdr:col>
      <xdr:colOff>165100</xdr:colOff>
      <xdr:row>64</xdr:row>
      <xdr:rowOff>66421</xdr:rowOff>
    </xdr:to>
    <xdr:sp macro="" textlink="">
      <xdr:nvSpPr>
        <xdr:cNvPr id="413" name="楕円 412"/>
        <xdr:cNvSpPr/>
      </xdr:nvSpPr>
      <xdr:spPr>
        <a:xfrm>
          <a:off x="19494500" y="109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15621</xdr:rowOff>
    </xdr:to>
    <xdr:cxnSp macro="">
      <xdr:nvCxnSpPr>
        <xdr:cNvPr id="414" name="直線コネクタ 413"/>
        <xdr:cNvCxnSpPr/>
      </xdr:nvCxnSpPr>
      <xdr:spPr>
        <a:xfrm flipV="1">
          <a:off x="19545300" y="1098804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136271</xdr:rowOff>
    </xdr:from>
    <xdr:to>
      <xdr:col>98</xdr:col>
      <xdr:colOff>38100</xdr:colOff>
      <xdr:row>64</xdr:row>
      <xdr:rowOff>66421</xdr:rowOff>
    </xdr:to>
    <xdr:sp macro="" textlink="">
      <xdr:nvSpPr>
        <xdr:cNvPr id="415" name="楕円 414"/>
        <xdr:cNvSpPr/>
      </xdr:nvSpPr>
      <xdr:spPr>
        <a:xfrm>
          <a:off x="18605500" y="109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15621</xdr:rowOff>
    </xdr:from>
    <xdr:to>
      <xdr:col>102</xdr:col>
      <xdr:colOff>114300</xdr:colOff>
      <xdr:row>64</xdr:row>
      <xdr:rowOff>15621</xdr:rowOff>
    </xdr:to>
    <xdr:cxnSp macro="">
      <xdr:nvCxnSpPr>
        <xdr:cNvPr id="416" name="直線コネクタ 415"/>
        <xdr:cNvCxnSpPr/>
      </xdr:nvCxnSpPr>
      <xdr:spPr>
        <a:xfrm>
          <a:off x="18656300" y="10988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417" name="n_1aveValue【保健センター・保健所】&#10;一人当たり面積"/>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418" name="n_2aveValue【保健センター・保健所】&#10;一人当たり面積"/>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419" name="n_3aveValue【保健センター・保健所】&#10;一人当たり面積"/>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420" name="n_4aveValue【保健センター・保健所】&#10;一人当たり面積"/>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421"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422"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57548</xdr:rowOff>
    </xdr:from>
    <xdr:ext cx="469744" cy="259045"/>
    <xdr:sp macro="" textlink="">
      <xdr:nvSpPr>
        <xdr:cNvPr id="423" name="n_3mainValue【保健センター・保健所】&#10;一人当たり面積"/>
        <xdr:cNvSpPr txBox="1"/>
      </xdr:nvSpPr>
      <xdr:spPr>
        <a:xfrm>
          <a:off x="19310427" y="110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57548</xdr:rowOff>
    </xdr:from>
    <xdr:ext cx="469744" cy="259045"/>
    <xdr:sp macro="" textlink="">
      <xdr:nvSpPr>
        <xdr:cNvPr id="424" name="n_4mainValue【保健センター・保健所】&#10;一人当たり面積"/>
        <xdr:cNvSpPr txBox="1"/>
      </xdr:nvSpPr>
      <xdr:spPr>
        <a:xfrm>
          <a:off x="18421427" y="110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450" name="直線コネクタ 449"/>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453"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454" name="直線コネクタ 453"/>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455" name="【消防施設】&#10;有形固定資産減価償却率平均値テキスト"/>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456" name="フローチャート: 判断 455"/>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457" name="フローチャート: 判断 456"/>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458" name="フローチャート: 判断 457"/>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459" name="フローチャート: 判断 458"/>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460" name="フローチャート: 判断 459"/>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60779</xdr:rowOff>
    </xdr:from>
    <xdr:to>
      <xdr:col>85</xdr:col>
      <xdr:colOff>177800</xdr:colOff>
      <xdr:row>78</xdr:row>
      <xdr:rowOff>162379</xdr:rowOff>
    </xdr:to>
    <xdr:sp macro="" textlink="">
      <xdr:nvSpPr>
        <xdr:cNvPr id="466" name="楕円 465"/>
        <xdr:cNvSpPr/>
      </xdr:nvSpPr>
      <xdr:spPr>
        <a:xfrm>
          <a:off x="162687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83656</xdr:rowOff>
    </xdr:from>
    <xdr:ext cx="405111" cy="259045"/>
    <xdr:sp macro="" textlink="">
      <xdr:nvSpPr>
        <xdr:cNvPr id="467" name="【消防施設】&#10;有形固定資産減価償却率該当値テキスト"/>
        <xdr:cNvSpPr txBox="1"/>
      </xdr:nvSpPr>
      <xdr:spPr>
        <a:xfrm>
          <a:off x="16357600" y="132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67311</xdr:rowOff>
    </xdr:from>
    <xdr:to>
      <xdr:col>81</xdr:col>
      <xdr:colOff>101600</xdr:colOff>
      <xdr:row>78</xdr:row>
      <xdr:rowOff>168911</xdr:rowOff>
    </xdr:to>
    <xdr:sp macro="" textlink="">
      <xdr:nvSpPr>
        <xdr:cNvPr id="468" name="楕円 467"/>
        <xdr:cNvSpPr/>
      </xdr:nvSpPr>
      <xdr:spPr>
        <a:xfrm>
          <a:off x="15430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111579</xdr:rowOff>
    </xdr:from>
    <xdr:to>
      <xdr:col>85</xdr:col>
      <xdr:colOff>127000</xdr:colOff>
      <xdr:row>78</xdr:row>
      <xdr:rowOff>118111</xdr:rowOff>
    </xdr:to>
    <xdr:cxnSp macro="">
      <xdr:nvCxnSpPr>
        <xdr:cNvPr id="469" name="直線コネクタ 468"/>
        <xdr:cNvCxnSpPr/>
      </xdr:nvCxnSpPr>
      <xdr:spPr>
        <a:xfrm flipV="1">
          <a:off x="15481300" y="1348467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24856</xdr:rowOff>
    </xdr:from>
    <xdr:to>
      <xdr:col>76</xdr:col>
      <xdr:colOff>165100</xdr:colOff>
      <xdr:row>78</xdr:row>
      <xdr:rowOff>126456</xdr:rowOff>
    </xdr:to>
    <xdr:sp macro="" textlink="">
      <xdr:nvSpPr>
        <xdr:cNvPr id="470" name="楕円 469"/>
        <xdr:cNvSpPr/>
      </xdr:nvSpPr>
      <xdr:spPr>
        <a:xfrm>
          <a:off x="145415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75656</xdr:rowOff>
    </xdr:from>
    <xdr:to>
      <xdr:col>81</xdr:col>
      <xdr:colOff>50800</xdr:colOff>
      <xdr:row>78</xdr:row>
      <xdr:rowOff>118111</xdr:rowOff>
    </xdr:to>
    <xdr:cxnSp macro="">
      <xdr:nvCxnSpPr>
        <xdr:cNvPr id="471" name="直線コネクタ 470"/>
        <xdr:cNvCxnSpPr/>
      </xdr:nvCxnSpPr>
      <xdr:spPr>
        <a:xfrm>
          <a:off x="14592300" y="1344875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152219</xdr:rowOff>
    </xdr:from>
    <xdr:to>
      <xdr:col>72</xdr:col>
      <xdr:colOff>38100</xdr:colOff>
      <xdr:row>78</xdr:row>
      <xdr:rowOff>82369</xdr:rowOff>
    </xdr:to>
    <xdr:sp macro="" textlink="">
      <xdr:nvSpPr>
        <xdr:cNvPr id="472" name="楕円 471"/>
        <xdr:cNvSpPr/>
      </xdr:nvSpPr>
      <xdr:spPr>
        <a:xfrm>
          <a:off x="13652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31569</xdr:rowOff>
    </xdr:from>
    <xdr:to>
      <xdr:col>76</xdr:col>
      <xdr:colOff>114300</xdr:colOff>
      <xdr:row>78</xdr:row>
      <xdr:rowOff>75656</xdr:rowOff>
    </xdr:to>
    <xdr:cxnSp macro="">
      <xdr:nvCxnSpPr>
        <xdr:cNvPr id="473" name="直線コネクタ 472"/>
        <xdr:cNvCxnSpPr/>
      </xdr:nvCxnSpPr>
      <xdr:spPr>
        <a:xfrm>
          <a:off x="13703300" y="134046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72208</xdr:rowOff>
    </xdr:from>
    <xdr:to>
      <xdr:col>67</xdr:col>
      <xdr:colOff>101600</xdr:colOff>
      <xdr:row>78</xdr:row>
      <xdr:rowOff>2358</xdr:rowOff>
    </xdr:to>
    <xdr:sp macro="" textlink="">
      <xdr:nvSpPr>
        <xdr:cNvPr id="474" name="楕円 473"/>
        <xdr:cNvSpPr/>
      </xdr:nvSpPr>
      <xdr:spPr>
        <a:xfrm>
          <a:off x="127635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123008</xdr:rowOff>
    </xdr:from>
    <xdr:to>
      <xdr:col>71</xdr:col>
      <xdr:colOff>177800</xdr:colOff>
      <xdr:row>78</xdr:row>
      <xdr:rowOff>31569</xdr:rowOff>
    </xdr:to>
    <xdr:cxnSp macro="">
      <xdr:nvCxnSpPr>
        <xdr:cNvPr id="475" name="直線コネクタ 474"/>
        <xdr:cNvCxnSpPr/>
      </xdr:nvCxnSpPr>
      <xdr:spPr>
        <a:xfrm>
          <a:off x="12814300" y="13324658"/>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476"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477" name="n_2aveValue【消防施設】&#10;有形固定資産減価償却率"/>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478" name="n_3aveValue【消防施設】&#10;有形固定資産減価償却率"/>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479" name="n_4aveValue【消防施設】&#10;有形固定資産減価償却率"/>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13988</xdr:rowOff>
    </xdr:from>
    <xdr:ext cx="405111" cy="259045"/>
    <xdr:sp macro="" textlink="">
      <xdr:nvSpPr>
        <xdr:cNvPr id="480" name="n_1mainValue【消防施設】&#10;有形固定資産減価償却率"/>
        <xdr:cNvSpPr txBox="1"/>
      </xdr:nvSpPr>
      <xdr:spPr>
        <a:xfrm>
          <a:off x="15266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142983</xdr:rowOff>
    </xdr:from>
    <xdr:ext cx="405111" cy="259045"/>
    <xdr:sp macro="" textlink="">
      <xdr:nvSpPr>
        <xdr:cNvPr id="481" name="n_2mainValue【消防施設】&#10;有形固定資産減価償却率"/>
        <xdr:cNvSpPr txBox="1"/>
      </xdr:nvSpPr>
      <xdr:spPr>
        <a:xfrm>
          <a:off x="14389744" y="131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98896</xdr:rowOff>
    </xdr:from>
    <xdr:ext cx="340478" cy="259045"/>
    <xdr:sp macro="" textlink="">
      <xdr:nvSpPr>
        <xdr:cNvPr id="482" name="n_3mainValue【消防施設】&#10;有形固定資産減価償却率"/>
        <xdr:cNvSpPr txBox="1"/>
      </xdr:nvSpPr>
      <xdr:spPr>
        <a:xfrm>
          <a:off x="13533061" y="1312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18885</xdr:rowOff>
    </xdr:from>
    <xdr:ext cx="340478" cy="259045"/>
    <xdr:sp macro="" textlink="">
      <xdr:nvSpPr>
        <xdr:cNvPr id="483" name="n_4mainValue【消防施設】&#10;有形固定資産減価償却率"/>
        <xdr:cNvSpPr txBox="1"/>
      </xdr:nvSpPr>
      <xdr:spPr>
        <a:xfrm>
          <a:off x="12644061" y="1304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507" name="直線コネクタ 506"/>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8"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9" name="直線コネクタ 5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510"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511" name="直線コネクタ 510"/>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512" name="【消防施設】&#10;一人当たり面積平均値テキスト"/>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13" name="フローチャート: 判断 512"/>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514" name="フローチャート: 判断 513"/>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515" name="フローチャート: 判断 514"/>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516" name="フローチャート: 判断 515"/>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517" name="フローチャート: 判断 516"/>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42545</xdr:rowOff>
    </xdr:from>
    <xdr:to>
      <xdr:col>116</xdr:col>
      <xdr:colOff>114300</xdr:colOff>
      <xdr:row>85</xdr:row>
      <xdr:rowOff>144145</xdr:rowOff>
    </xdr:to>
    <xdr:sp macro="" textlink="">
      <xdr:nvSpPr>
        <xdr:cNvPr id="523" name="楕円 522"/>
        <xdr:cNvSpPr/>
      </xdr:nvSpPr>
      <xdr:spPr>
        <a:xfrm>
          <a:off x="221107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20972</xdr:rowOff>
    </xdr:from>
    <xdr:ext cx="469744" cy="259045"/>
    <xdr:sp macro="" textlink="">
      <xdr:nvSpPr>
        <xdr:cNvPr id="524" name="【消防施設】&#10;一人当たり面積該当値テキスト"/>
        <xdr:cNvSpPr txBox="1"/>
      </xdr:nvSpPr>
      <xdr:spPr>
        <a:xfrm>
          <a:off x="22199600" y="14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42545</xdr:rowOff>
    </xdr:from>
    <xdr:to>
      <xdr:col>112</xdr:col>
      <xdr:colOff>38100</xdr:colOff>
      <xdr:row>85</xdr:row>
      <xdr:rowOff>144145</xdr:rowOff>
    </xdr:to>
    <xdr:sp macro="" textlink="">
      <xdr:nvSpPr>
        <xdr:cNvPr id="525" name="楕円 524"/>
        <xdr:cNvSpPr/>
      </xdr:nvSpPr>
      <xdr:spPr>
        <a:xfrm>
          <a:off x="21272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93345</xdr:rowOff>
    </xdr:from>
    <xdr:to>
      <xdr:col>116</xdr:col>
      <xdr:colOff>63500</xdr:colOff>
      <xdr:row>85</xdr:row>
      <xdr:rowOff>93345</xdr:rowOff>
    </xdr:to>
    <xdr:cxnSp macro="">
      <xdr:nvCxnSpPr>
        <xdr:cNvPr id="526" name="直線コネクタ 525"/>
        <xdr:cNvCxnSpPr/>
      </xdr:nvCxnSpPr>
      <xdr:spPr>
        <a:xfrm>
          <a:off x="21323300" y="14666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42545</xdr:rowOff>
    </xdr:from>
    <xdr:to>
      <xdr:col>107</xdr:col>
      <xdr:colOff>101600</xdr:colOff>
      <xdr:row>85</xdr:row>
      <xdr:rowOff>144145</xdr:rowOff>
    </xdr:to>
    <xdr:sp macro="" textlink="">
      <xdr:nvSpPr>
        <xdr:cNvPr id="527" name="楕円 526"/>
        <xdr:cNvSpPr/>
      </xdr:nvSpPr>
      <xdr:spPr>
        <a:xfrm>
          <a:off x="20383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93345</xdr:rowOff>
    </xdr:from>
    <xdr:to>
      <xdr:col>111</xdr:col>
      <xdr:colOff>177800</xdr:colOff>
      <xdr:row>85</xdr:row>
      <xdr:rowOff>93345</xdr:rowOff>
    </xdr:to>
    <xdr:cxnSp macro="">
      <xdr:nvCxnSpPr>
        <xdr:cNvPr id="528" name="直線コネクタ 527"/>
        <xdr:cNvCxnSpPr/>
      </xdr:nvCxnSpPr>
      <xdr:spPr>
        <a:xfrm>
          <a:off x="20434300" y="14666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529" name="楕円 528"/>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93345</xdr:rowOff>
    </xdr:from>
    <xdr:to>
      <xdr:col>107</xdr:col>
      <xdr:colOff>50800</xdr:colOff>
      <xdr:row>85</xdr:row>
      <xdr:rowOff>95250</xdr:rowOff>
    </xdr:to>
    <xdr:cxnSp macro="">
      <xdr:nvCxnSpPr>
        <xdr:cNvPr id="530" name="直線コネクタ 529"/>
        <xdr:cNvCxnSpPr/>
      </xdr:nvCxnSpPr>
      <xdr:spPr>
        <a:xfrm flipV="1">
          <a:off x="19545300" y="1466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15875</xdr:rowOff>
    </xdr:from>
    <xdr:to>
      <xdr:col>98</xdr:col>
      <xdr:colOff>38100</xdr:colOff>
      <xdr:row>86</xdr:row>
      <xdr:rowOff>117475</xdr:rowOff>
    </xdr:to>
    <xdr:sp macro="" textlink="">
      <xdr:nvSpPr>
        <xdr:cNvPr id="531" name="楕円 530"/>
        <xdr:cNvSpPr/>
      </xdr:nvSpPr>
      <xdr:spPr>
        <a:xfrm>
          <a:off x="18605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86</xdr:row>
      <xdr:rowOff>66675</xdr:rowOff>
    </xdr:to>
    <xdr:cxnSp macro="">
      <xdr:nvCxnSpPr>
        <xdr:cNvPr id="532" name="直線コネクタ 531"/>
        <xdr:cNvCxnSpPr/>
      </xdr:nvCxnSpPr>
      <xdr:spPr>
        <a:xfrm flipV="1">
          <a:off x="18656300" y="146685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533" name="n_1aveValue【消防施設】&#10;一人当たり面積"/>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534" name="n_2aveValue【消防施設】&#10;一人当たり面積"/>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535" name="n_3aveValue【消防施設】&#10;一人当たり面積"/>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536" name="n_4aveValue【消防施設】&#10;一人当たり面積"/>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135272</xdr:rowOff>
    </xdr:from>
    <xdr:ext cx="469744" cy="259045"/>
    <xdr:sp macro="" textlink="">
      <xdr:nvSpPr>
        <xdr:cNvPr id="537" name="n_1mainValue【消防施設】&#10;一人当たり面積"/>
        <xdr:cNvSpPr txBox="1"/>
      </xdr:nvSpPr>
      <xdr:spPr>
        <a:xfrm>
          <a:off x="210757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135272</xdr:rowOff>
    </xdr:from>
    <xdr:ext cx="469744" cy="259045"/>
    <xdr:sp macro="" textlink="">
      <xdr:nvSpPr>
        <xdr:cNvPr id="538" name="n_2mainValue【消防施設】&#10;一人当たり面積"/>
        <xdr:cNvSpPr txBox="1"/>
      </xdr:nvSpPr>
      <xdr:spPr>
        <a:xfrm>
          <a:off x="20199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539"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108602</xdr:rowOff>
    </xdr:from>
    <xdr:ext cx="469744" cy="259045"/>
    <xdr:sp macro="" textlink="">
      <xdr:nvSpPr>
        <xdr:cNvPr id="540" name="n_4mainValue【消防施設】&#10;一人当たり面積"/>
        <xdr:cNvSpPr txBox="1"/>
      </xdr:nvSpPr>
      <xdr:spPr>
        <a:xfrm>
          <a:off x="184214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1" name="テキスト ボックス 5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3" name="テキスト ボックス 5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565" name="直線コネクタ 564"/>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6"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7" name="直線コネクタ 5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568"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569" name="直線コネクタ 568"/>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0"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1" name="フローチャート: 判断 5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572" name="フローチャート: 判断 571"/>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73" name="フローチャート: 判断 572"/>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74" name="フローチャート: 判断 57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575" name="フローチャート: 判断 574"/>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581" name="楕円 580"/>
        <xdr:cNvSpPr/>
      </xdr:nvSpPr>
      <xdr:spPr>
        <a:xfrm>
          <a:off x="16268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30497</xdr:rowOff>
    </xdr:from>
    <xdr:ext cx="405111" cy="259045"/>
    <xdr:sp macro="" textlink="">
      <xdr:nvSpPr>
        <xdr:cNvPr id="582" name="【庁舎】&#10;有形固定資産減価償却率該当値テキスト"/>
        <xdr:cNvSpPr txBox="1"/>
      </xdr:nvSpPr>
      <xdr:spPr>
        <a:xfrm>
          <a:off x="16357600"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583" name="楕円 582"/>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72389</xdr:rowOff>
    </xdr:from>
    <xdr:to>
      <xdr:col>85</xdr:col>
      <xdr:colOff>127000</xdr:colOff>
      <xdr:row>104</xdr:row>
      <xdr:rowOff>102870</xdr:rowOff>
    </xdr:to>
    <xdr:cxnSp macro="">
      <xdr:nvCxnSpPr>
        <xdr:cNvPr id="584" name="直線コネクタ 583"/>
        <xdr:cNvCxnSpPr/>
      </xdr:nvCxnSpPr>
      <xdr:spPr>
        <a:xfrm>
          <a:off x="15481300" y="179031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160655</xdr:rowOff>
    </xdr:from>
    <xdr:to>
      <xdr:col>76</xdr:col>
      <xdr:colOff>165100</xdr:colOff>
      <xdr:row>104</xdr:row>
      <xdr:rowOff>90805</xdr:rowOff>
    </xdr:to>
    <xdr:sp macro="" textlink="">
      <xdr:nvSpPr>
        <xdr:cNvPr id="585" name="楕円 584"/>
        <xdr:cNvSpPr/>
      </xdr:nvSpPr>
      <xdr:spPr>
        <a:xfrm>
          <a:off x="14541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40005</xdr:rowOff>
    </xdr:from>
    <xdr:to>
      <xdr:col>81</xdr:col>
      <xdr:colOff>50800</xdr:colOff>
      <xdr:row>104</xdr:row>
      <xdr:rowOff>72389</xdr:rowOff>
    </xdr:to>
    <xdr:cxnSp macro="">
      <xdr:nvCxnSpPr>
        <xdr:cNvPr id="586" name="直線コネクタ 585"/>
        <xdr:cNvCxnSpPr/>
      </xdr:nvCxnSpPr>
      <xdr:spPr>
        <a:xfrm>
          <a:off x="14592300" y="178708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130175</xdr:rowOff>
    </xdr:from>
    <xdr:to>
      <xdr:col>72</xdr:col>
      <xdr:colOff>38100</xdr:colOff>
      <xdr:row>104</xdr:row>
      <xdr:rowOff>60325</xdr:rowOff>
    </xdr:to>
    <xdr:sp macro="" textlink="">
      <xdr:nvSpPr>
        <xdr:cNvPr id="587" name="楕円 586"/>
        <xdr:cNvSpPr/>
      </xdr:nvSpPr>
      <xdr:spPr>
        <a:xfrm>
          <a:off x="13652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9525</xdr:rowOff>
    </xdr:from>
    <xdr:to>
      <xdr:col>76</xdr:col>
      <xdr:colOff>114300</xdr:colOff>
      <xdr:row>104</xdr:row>
      <xdr:rowOff>40005</xdr:rowOff>
    </xdr:to>
    <xdr:cxnSp macro="">
      <xdr:nvCxnSpPr>
        <xdr:cNvPr id="588" name="直線コネクタ 587"/>
        <xdr:cNvCxnSpPr/>
      </xdr:nvCxnSpPr>
      <xdr:spPr>
        <a:xfrm>
          <a:off x="13703300" y="178403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88264</xdr:rowOff>
    </xdr:from>
    <xdr:to>
      <xdr:col>67</xdr:col>
      <xdr:colOff>101600</xdr:colOff>
      <xdr:row>106</xdr:row>
      <xdr:rowOff>18414</xdr:rowOff>
    </xdr:to>
    <xdr:sp macro="" textlink="">
      <xdr:nvSpPr>
        <xdr:cNvPr id="589" name="楕円 588"/>
        <xdr:cNvSpPr/>
      </xdr:nvSpPr>
      <xdr:spPr>
        <a:xfrm>
          <a:off x="1276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9525</xdr:rowOff>
    </xdr:from>
    <xdr:to>
      <xdr:col>71</xdr:col>
      <xdr:colOff>177800</xdr:colOff>
      <xdr:row>105</xdr:row>
      <xdr:rowOff>139064</xdr:rowOff>
    </xdr:to>
    <xdr:cxnSp macro="">
      <xdr:nvCxnSpPr>
        <xdr:cNvPr id="590" name="直線コネクタ 589"/>
        <xdr:cNvCxnSpPr/>
      </xdr:nvCxnSpPr>
      <xdr:spPr>
        <a:xfrm flipV="1">
          <a:off x="12814300" y="17840325"/>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591" name="n_1aveValue【庁舎】&#10;有形固定資産減価償却率"/>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592" name="n_2aveValue【庁舎】&#10;有形固定資産減価償却率"/>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593"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594" name="n_4aveValue【庁舎】&#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139716</xdr:rowOff>
    </xdr:from>
    <xdr:ext cx="405111" cy="259045"/>
    <xdr:sp macro="" textlink="">
      <xdr:nvSpPr>
        <xdr:cNvPr id="595" name="n_1mainValue【庁舎】&#10;有形固定資産減価償却率"/>
        <xdr:cNvSpPr txBox="1"/>
      </xdr:nvSpPr>
      <xdr:spPr>
        <a:xfrm>
          <a:off x="15266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107332</xdr:rowOff>
    </xdr:from>
    <xdr:ext cx="405111" cy="259045"/>
    <xdr:sp macro="" textlink="">
      <xdr:nvSpPr>
        <xdr:cNvPr id="596" name="n_2mainValue【庁舎】&#10;有形固定資産減価償却率"/>
        <xdr:cNvSpPr txBox="1"/>
      </xdr:nvSpPr>
      <xdr:spPr>
        <a:xfrm>
          <a:off x="143897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76852</xdr:rowOff>
    </xdr:from>
    <xdr:ext cx="405111" cy="259045"/>
    <xdr:sp macro="" textlink="">
      <xdr:nvSpPr>
        <xdr:cNvPr id="597" name="n_3mainValue【庁舎】&#10;有形固定資産減価償却率"/>
        <xdr:cNvSpPr txBox="1"/>
      </xdr:nvSpPr>
      <xdr:spPr>
        <a:xfrm>
          <a:off x="13500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9541</xdr:rowOff>
    </xdr:from>
    <xdr:ext cx="405111" cy="259045"/>
    <xdr:sp macro="" textlink="">
      <xdr:nvSpPr>
        <xdr:cNvPr id="598" name="n_4mainValue【庁舎】&#10;有形固定資産減価償却率"/>
        <xdr:cNvSpPr txBox="1"/>
      </xdr:nvSpPr>
      <xdr:spPr>
        <a:xfrm>
          <a:off x="12611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2" name="テキスト ボックス 6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4" name="テキスト ボックス 6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6" name="テキスト ボックス 6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20" name="直線コネクタ 619"/>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21"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22" name="直線コネクタ 621"/>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23"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24" name="直線コネクタ 623"/>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625" name="【庁舎】&#10;一人当たり面積平均値テキスト"/>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626" name="フローチャート: 判断 625"/>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627" name="フローチャート: 判断 626"/>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28" name="フローチャート: 判断 627"/>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29" name="フローチャート: 判断 628"/>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30" name="フローチャート: 判断 629"/>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83922</xdr:rowOff>
    </xdr:from>
    <xdr:to>
      <xdr:col>116</xdr:col>
      <xdr:colOff>114300</xdr:colOff>
      <xdr:row>108</xdr:row>
      <xdr:rowOff>14072</xdr:rowOff>
    </xdr:to>
    <xdr:sp macro="" textlink="">
      <xdr:nvSpPr>
        <xdr:cNvPr id="636" name="楕円 635"/>
        <xdr:cNvSpPr/>
      </xdr:nvSpPr>
      <xdr:spPr>
        <a:xfrm>
          <a:off x="22110700" y="184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170299</xdr:rowOff>
    </xdr:from>
    <xdr:ext cx="469744" cy="259045"/>
    <xdr:sp macro="" textlink="">
      <xdr:nvSpPr>
        <xdr:cNvPr id="637" name="【庁舎】&#10;一人当たり面積該当値テキスト"/>
        <xdr:cNvSpPr txBox="1"/>
      </xdr:nvSpPr>
      <xdr:spPr>
        <a:xfrm>
          <a:off x="22199600" y="183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84837</xdr:rowOff>
    </xdr:from>
    <xdr:to>
      <xdr:col>112</xdr:col>
      <xdr:colOff>38100</xdr:colOff>
      <xdr:row>108</xdr:row>
      <xdr:rowOff>14987</xdr:rowOff>
    </xdr:to>
    <xdr:sp macro="" textlink="">
      <xdr:nvSpPr>
        <xdr:cNvPr id="638" name="楕円 637"/>
        <xdr:cNvSpPr/>
      </xdr:nvSpPr>
      <xdr:spPr>
        <a:xfrm>
          <a:off x="21272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134722</xdr:rowOff>
    </xdr:from>
    <xdr:to>
      <xdr:col>116</xdr:col>
      <xdr:colOff>63500</xdr:colOff>
      <xdr:row>107</xdr:row>
      <xdr:rowOff>135637</xdr:rowOff>
    </xdr:to>
    <xdr:cxnSp macro="">
      <xdr:nvCxnSpPr>
        <xdr:cNvPr id="639" name="直線コネクタ 638"/>
        <xdr:cNvCxnSpPr/>
      </xdr:nvCxnSpPr>
      <xdr:spPr>
        <a:xfrm flipV="1">
          <a:off x="21323300" y="1847987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84837</xdr:rowOff>
    </xdr:from>
    <xdr:to>
      <xdr:col>107</xdr:col>
      <xdr:colOff>101600</xdr:colOff>
      <xdr:row>108</xdr:row>
      <xdr:rowOff>14987</xdr:rowOff>
    </xdr:to>
    <xdr:sp macro="" textlink="">
      <xdr:nvSpPr>
        <xdr:cNvPr id="640" name="楕円 639"/>
        <xdr:cNvSpPr/>
      </xdr:nvSpPr>
      <xdr:spPr>
        <a:xfrm>
          <a:off x="20383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135637</xdr:rowOff>
    </xdr:from>
    <xdr:to>
      <xdr:col>111</xdr:col>
      <xdr:colOff>177800</xdr:colOff>
      <xdr:row>107</xdr:row>
      <xdr:rowOff>135637</xdr:rowOff>
    </xdr:to>
    <xdr:cxnSp macro="">
      <xdr:nvCxnSpPr>
        <xdr:cNvPr id="641" name="直線コネクタ 640"/>
        <xdr:cNvCxnSpPr/>
      </xdr:nvCxnSpPr>
      <xdr:spPr>
        <a:xfrm>
          <a:off x="20434300" y="1848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85292</xdr:rowOff>
    </xdr:from>
    <xdr:to>
      <xdr:col>102</xdr:col>
      <xdr:colOff>165100</xdr:colOff>
      <xdr:row>108</xdr:row>
      <xdr:rowOff>15442</xdr:rowOff>
    </xdr:to>
    <xdr:sp macro="" textlink="">
      <xdr:nvSpPr>
        <xdr:cNvPr id="642" name="楕円 641"/>
        <xdr:cNvSpPr/>
      </xdr:nvSpPr>
      <xdr:spPr>
        <a:xfrm>
          <a:off x="19494500" y="184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135637</xdr:rowOff>
    </xdr:from>
    <xdr:to>
      <xdr:col>107</xdr:col>
      <xdr:colOff>50800</xdr:colOff>
      <xdr:row>107</xdr:row>
      <xdr:rowOff>136092</xdr:rowOff>
    </xdr:to>
    <xdr:cxnSp macro="">
      <xdr:nvCxnSpPr>
        <xdr:cNvPr id="643" name="直線コネクタ 642"/>
        <xdr:cNvCxnSpPr/>
      </xdr:nvCxnSpPr>
      <xdr:spPr>
        <a:xfrm flipV="1">
          <a:off x="19545300" y="18480787"/>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104496</xdr:rowOff>
    </xdr:from>
    <xdr:to>
      <xdr:col>98</xdr:col>
      <xdr:colOff>38100</xdr:colOff>
      <xdr:row>108</xdr:row>
      <xdr:rowOff>34646</xdr:rowOff>
    </xdr:to>
    <xdr:sp macro="" textlink="">
      <xdr:nvSpPr>
        <xdr:cNvPr id="644" name="楕円 643"/>
        <xdr:cNvSpPr/>
      </xdr:nvSpPr>
      <xdr:spPr>
        <a:xfrm>
          <a:off x="18605500" y="184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136092</xdr:rowOff>
    </xdr:from>
    <xdr:to>
      <xdr:col>102</xdr:col>
      <xdr:colOff>114300</xdr:colOff>
      <xdr:row>107</xdr:row>
      <xdr:rowOff>155296</xdr:rowOff>
    </xdr:to>
    <xdr:cxnSp macro="">
      <xdr:nvCxnSpPr>
        <xdr:cNvPr id="645" name="直線コネクタ 644"/>
        <xdr:cNvCxnSpPr/>
      </xdr:nvCxnSpPr>
      <xdr:spPr>
        <a:xfrm flipV="1">
          <a:off x="18656300" y="18481242"/>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646" name="n_1aveValue【庁舎】&#10;一人当たり面積"/>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647" name="n_2aveValue【庁舎】&#10;一人当たり面積"/>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648" name="n_3aveValue【庁舎】&#10;一人当たり面積"/>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649" name="n_4aveValue【庁舎】&#10;一人当たり面積"/>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6114</xdr:rowOff>
    </xdr:from>
    <xdr:ext cx="469744" cy="259045"/>
    <xdr:sp macro="" textlink="">
      <xdr:nvSpPr>
        <xdr:cNvPr id="650" name="n_1mainValue【庁舎】&#10;一人当たり面積"/>
        <xdr:cNvSpPr txBox="1"/>
      </xdr:nvSpPr>
      <xdr:spPr>
        <a:xfrm>
          <a:off x="210757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651" name="n_2main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6569</xdr:rowOff>
    </xdr:from>
    <xdr:ext cx="469744" cy="259045"/>
    <xdr:sp macro="" textlink="">
      <xdr:nvSpPr>
        <xdr:cNvPr id="652" name="n_3mainValue【庁舎】&#10;一人当たり面積"/>
        <xdr:cNvSpPr txBox="1"/>
      </xdr:nvSpPr>
      <xdr:spPr>
        <a:xfrm>
          <a:off x="19310427" y="185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25773</xdr:rowOff>
    </xdr:from>
    <xdr:ext cx="469744" cy="259045"/>
    <xdr:sp macro="" textlink="">
      <xdr:nvSpPr>
        <xdr:cNvPr id="653" name="n_4mainValue【庁舎】&#10;一人当たり面積"/>
        <xdr:cNvSpPr txBox="1"/>
      </xdr:nvSpPr>
      <xdr:spPr>
        <a:xfrm>
          <a:off x="18421427" y="1854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体育館・プール、保健センター・保育所、福祉施設であり、特に低い施設は、消防施設である。一人当たり面積では、類似団体平均と比較して体育館・プール以外の類型で同水準以下である。消防施設については、有形固定資産減価償却率が類似団体平均を大きく下回っているが、これは平成２６年度に建て替え更新を行ったためである。体育館・プールに関しては、それぞれ平成５年建設、昭和５８年建設であり、特にプールについて今後の老朽化対策に取り組む必要がある。保健センターについては、昭和６１年建設であり、小規模の改修を行いつつ問題なく使用しているが、庁舎と隣接しているため、今後、新庁舎建て替えの際に併せて建て替えを検討する必要がある。福祉施設については、老人福祉センターが昭和５０年建設で、当初から公民館と複合化された形で建設され、平成２１年度に耐震補強・改修工事が行われ、適切にその後の修繕を行っているため、使用する上での問題はない。庁舎は昭和３８年建設で、平成１０年度に耐震補強・改修工事を実施したが災害時の防災拠点施設としての機能はいまだ十分といえず、行政需要の増加によるスペースの不足等の課題もあるため、新庁舎建て替えも視野に入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ついて、有形固定資産減価償却率は、消防施設以外は各施設で前年度から１．２～２．１の範囲で増加している。一人当たり面積では、人口が昨年度に比べ１６人の減となり、消防施設以外の各施設とも若干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
3,101
89.58
2,825,165
2,619,544
198,689
1,528,869
300,311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同水準の傾向が継続している。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類似団体の平均と比較すると数値は良好であるが、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新型コロナウイルス感染症による地方税の減少や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村の基幹税である固定資産税のうち土地の下落傾向は続いており、今後も基準財政収入額の増加は見込めない状況であり、地方税の徴収強化等の取組を通じて財政基盤の強化に努める。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7303</xdr:rowOff>
    </xdr:from>
    <xdr:to>
      <xdr:col>23</xdr:col>
      <xdr:colOff>133350</xdr:colOff>
      <xdr:row>42</xdr:row>
      <xdr:rowOff>13335</xdr:rowOff>
    </xdr:to>
    <xdr:cxnSp macro="">
      <xdr:nvCxnSpPr>
        <xdr:cNvPr id="64" name="直線コネクタ 63"/>
        <xdr:cNvCxnSpPr/>
      </xdr:nvCxnSpPr>
      <xdr:spPr>
        <a:xfrm>
          <a:off x="4114800" y="720820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7303</xdr:rowOff>
    </xdr:from>
    <xdr:to>
      <xdr:col>19</xdr:col>
      <xdr:colOff>133350</xdr:colOff>
      <xdr:row>42</xdr:row>
      <xdr:rowOff>13335</xdr:rowOff>
    </xdr:to>
    <xdr:cxnSp macro="">
      <xdr:nvCxnSpPr>
        <xdr:cNvPr id="67" name="直線コネクタ 66"/>
        <xdr:cNvCxnSpPr/>
      </xdr:nvCxnSpPr>
      <xdr:spPr>
        <a:xfrm flipV="1">
          <a:off x="3225800" y="72082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13335</xdr:rowOff>
    </xdr:from>
    <xdr:to>
      <xdr:col>15</xdr:col>
      <xdr:colOff>82550</xdr:colOff>
      <xdr:row>42</xdr:row>
      <xdr:rowOff>13335</xdr:rowOff>
    </xdr:to>
    <xdr:cxnSp macro="">
      <xdr:nvCxnSpPr>
        <xdr:cNvPr id="70" name="直線コネクタ 69"/>
        <xdr:cNvCxnSpPr/>
      </xdr:nvCxnSpPr>
      <xdr:spPr>
        <a:xfrm>
          <a:off x="2336800" y="721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13335</xdr:rowOff>
    </xdr:from>
    <xdr:to>
      <xdr:col>11</xdr:col>
      <xdr:colOff>31750</xdr:colOff>
      <xdr:row>42</xdr:row>
      <xdr:rowOff>13335</xdr:rowOff>
    </xdr:to>
    <xdr:cxnSp macro="">
      <xdr:nvCxnSpPr>
        <xdr:cNvPr id="73" name="直線コネクタ 72"/>
        <xdr:cNvCxnSpPr/>
      </xdr:nvCxnSpPr>
      <xdr:spPr>
        <a:xfrm>
          <a:off x="1447800" y="721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133985</xdr:rowOff>
    </xdr:from>
    <xdr:to>
      <xdr:col>23</xdr:col>
      <xdr:colOff>184150</xdr:colOff>
      <xdr:row>42</xdr:row>
      <xdr:rowOff>64135</xdr:rowOff>
    </xdr:to>
    <xdr:sp macro="" textlink="">
      <xdr:nvSpPr>
        <xdr:cNvPr id="83" name="楕円 82"/>
        <xdr:cNvSpPr/>
      </xdr:nvSpPr>
      <xdr:spPr>
        <a:xfrm>
          <a:off x="49022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150512</xdr:rowOff>
    </xdr:from>
    <xdr:ext cx="762000" cy="259045"/>
    <xdr:sp macro="" textlink="">
      <xdr:nvSpPr>
        <xdr:cNvPr id="84" name="財政力該当値テキスト"/>
        <xdr:cNvSpPr txBox="1"/>
      </xdr:nvSpPr>
      <xdr:spPr>
        <a:xfrm>
          <a:off x="50419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127953</xdr:rowOff>
    </xdr:from>
    <xdr:to>
      <xdr:col>19</xdr:col>
      <xdr:colOff>184150</xdr:colOff>
      <xdr:row>42</xdr:row>
      <xdr:rowOff>58103</xdr:rowOff>
    </xdr:to>
    <xdr:sp macro="" textlink="">
      <xdr:nvSpPr>
        <xdr:cNvPr id="85" name="楕円 84"/>
        <xdr:cNvSpPr/>
      </xdr:nvSpPr>
      <xdr:spPr>
        <a:xfrm>
          <a:off x="4064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68280</xdr:rowOff>
    </xdr:from>
    <xdr:ext cx="736600" cy="259045"/>
    <xdr:sp macro="" textlink="">
      <xdr:nvSpPr>
        <xdr:cNvPr id="86" name="テキスト ボックス 85"/>
        <xdr:cNvSpPr txBox="1"/>
      </xdr:nvSpPr>
      <xdr:spPr>
        <a:xfrm>
          <a:off x="3733800" y="6926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133985</xdr:rowOff>
    </xdr:from>
    <xdr:to>
      <xdr:col>15</xdr:col>
      <xdr:colOff>133350</xdr:colOff>
      <xdr:row>42</xdr:row>
      <xdr:rowOff>64135</xdr:rowOff>
    </xdr:to>
    <xdr:sp macro="" textlink="">
      <xdr:nvSpPr>
        <xdr:cNvPr id="87" name="楕円 86"/>
        <xdr:cNvSpPr/>
      </xdr:nvSpPr>
      <xdr:spPr>
        <a:xfrm>
          <a:off x="3175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74312</xdr:rowOff>
    </xdr:from>
    <xdr:ext cx="762000" cy="259045"/>
    <xdr:sp macro="" textlink="">
      <xdr:nvSpPr>
        <xdr:cNvPr id="88" name="テキスト ボックス 87"/>
        <xdr:cNvSpPr txBox="1"/>
      </xdr:nvSpPr>
      <xdr:spPr>
        <a:xfrm>
          <a:off x="2844800" y="693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133985</xdr:rowOff>
    </xdr:from>
    <xdr:to>
      <xdr:col>11</xdr:col>
      <xdr:colOff>82550</xdr:colOff>
      <xdr:row>42</xdr:row>
      <xdr:rowOff>64135</xdr:rowOff>
    </xdr:to>
    <xdr:sp macro="" textlink="">
      <xdr:nvSpPr>
        <xdr:cNvPr id="89" name="楕円 88"/>
        <xdr:cNvSpPr/>
      </xdr:nvSpPr>
      <xdr:spPr>
        <a:xfrm>
          <a:off x="2286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74312</xdr:rowOff>
    </xdr:from>
    <xdr:ext cx="762000" cy="259045"/>
    <xdr:sp macro="" textlink="">
      <xdr:nvSpPr>
        <xdr:cNvPr id="90" name="テキスト ボックス 89"/>
        <xdr:cNvSpPr txBox="1"/>
      </xdr:nvSpPr>
      <xdr:spPr>
        <a:xfrm>
          <a:off x="1955800" y="693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133985</xdr:rowOff>
    </xdr:from>
    <xdr:to>
      <xdr:col>7</xdr:col>
      <xdr:colOff>31750</xdr:colOff>
      <xdr:row>42</xdr:row>
      <xdr:rowOff>64135</xdr:rowOff>
    </xdr:to>
    <xdr:sp macro="" textlink="">
      <xdr:nvSpPr>
        <xdr:cNvPr id="91" name="楕円 90"/>
        <xdr:cNvSpPr/>
      </xdr:nvSpPr>
      <xdr:spPr>
        <a:xfrm>
          <a:off x="1397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74312</xdr:rowOff>
    </xdr:from>
    <xdr:ext cx="762000" cy="259045"/>
    <xdr:sp macro="" textlink="">
      <xdr:nvSpPr>
        <xdr:cNvPr id="92" name="テキスト ボックス 91"/>
        <xdr:cNvSpPr txBox="1"/>
      </xdr:nvSpPr>
      <xdr:spPr>
        <a:xfrm>
          <a:off x="1066800" y="693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経常収支比率については、前年度と比較して全体で</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ポイント増加した。これは、一般経常財源は、全体で</a:t>
          </a:r>
          <a:r>
            <a:rPr kumimoji="1" lang="en-US" altLang="ja-JP" sz="900">
              <a:latin typeface="ＭＳ Ｐゴシック" panose="020B0600070205080204" pitchFamily="50" charset="-128"/>
              <a:ea typeface="ＭＳ Ｐゴシック" panose="020B0600070205080204" pitchFamily="50" charset="-128"/>
            </a:rPr>
            <a:t>61,763</a:t>
          </a:r>
          <a:r>
            <a:rPr kumimoji="1" lang="ja-JP" altLang="en-US" sz="900">
              <a:latin typeface="ＭＳ Ｐゴシック" panose="020B0600070205080204" pitchFamily="50" charset="-128"/>
              <a:ea typeface="ＭＳ Ｐゴシック" panose="020B0600070205080204" pitchFamily="50" charset="-128"/>
            </a:rPr>
            <a:t>千円増加したが、経常的な歳出が、人件費などの増加により全体で、</a:t>
          </a:r>
          <a:r>
            <a:rPr kumimoji="1" lang="en-US" altLang="ja-JP" sz="900">
              <a:latin typeface="ＭＳ Ｐゴシック" panose="020B0600070205080204" pitchFamily="50" charset="-128"/>
              <a:ea typeface="ＭＳ Ｐゴシック" panose="020B0600070205080204" pitchFamily="50" charset="-128"/>
            </a:rPr>
            <a:t>70,034</a:t>
          </a:r>
          <a:r>
            <a:rPr kumimoji="1" lang="ja-JP" altLang="en-US" sz="900">
              <a:latin typeface="ＭＳ Ｐゴシック" panose="020B0600070205080204" pitchFamily="50" charset="-128"/>
              <a:ea typeface="ＭＳ Ｐゴシック" panose="020B0600070205080204" pitchFamily="50" charset="-128"/>
            </a:rPr>
            <a:t>千円増加となり、経常一般財源の増加率を経常的な歳出の増加率が上回ったことによるものである。経常一般財源を見ると、新型コロナウイルス感染症の影響により、村税（△</a:t>
          </a:r>
          <a:r>
            <a:rPr kumimoji="1" lang="en-US" altLang="ja-JP" sz="900">
              <a:latin typeface="ＭＳ Ｐゴシック" panose="020B0600070205080204" pitchFamily="50" charset="-128"/>
              <a:ea typeface="ＭＳ Ｐゴシック" panose="020B0600070205080204" pitchFamily="50" charset="-128"/>
            </a:rPr>
            <a:t>1,052</a:t>
          </a:r>
          <a:r>
            <a:rPr kumimoji="1" lang="ja-JP" altLang="en-US" sz="900">
              <a:latin typeface="ＭＳ Ｐゴシック" panose="020B0600070205080204" pitchFamily="50" charset="-128"/>
              <a:ea typeface="ＭＳ Ｐゴシック" panose="020B0600070205080204" pitchFamily="50" charset="-128"/>
            </a:rPr>
            <a:t>万</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千円の減）が大幅に減少した一方、地方交付税（</a:t>
          </a:r>
          <a:r>
            <a:rPr kumimoji="1" lang="en-US" altLang="ja-JP" sz="900">
              <a:latin typeface="ＭＳ Ｐゴシック" panose="020B0600070205080204" pitchFamily="50" charset="-128"/>
              <a:ea typeface="ＭＳ Ｐゴシック" panose="020B0600070205080204" pitchFamily="50" charset="-128"/>
            </a:rPr>
            <a:t>7,218</a:t>
          </a:r>
          <a:r>
            <a:rPr kumimoji="1" lang="ja-JP" altLang="en-US" sz="900">
              <a:latin typeface="ＭＳ Ｐゴシック" panose="020B0600070205080204" pitchFamily="50" charset="-128"/>
              <a:ea typeface="ＭＳ Ｐゴシック" panose="020B0600070205080204" pitchFamily="50" charset="-128"/>
            </a:rPr>
            <a:t>万</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千円の増）等の増加もあり、経常一般財源全体では、</a:t>
          </a:r>
          <a:r>
            <a:rPr kumimoji="1" lang="en-US" altLang="ja-JP" sz="900">
              <a:latin typeface="ＭＳ Ｐゴシック" panose="020B0600070205080204" pitchFamily="50" charset="-128"/>
              <a:ea typeface="ＭＳ Ｐゴシック" panose="020B0600070205080204" pitchFamily="50" charset="-128"/>
            </a:rPr>
            <a:t>6,176</a:t>
          </a:r>
          <a:r>
            <a:rPr kumimoji="1" lang="ja-JP" altLang="en-US" sz="900">
              <a:latin typeface="ＭＳ Ｐゴシック" panose="020B0600070205080204" pitchFamily="50" charset="-128"/>
              <a:ea typeface="ＭＳ Ｐゴシック" panose="020B0600070205080204" pitchFamily="50" charset="-128"/>
            </a:rPr>
            <a:t>万</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千円増加した。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経常的な歳出を性質別に見ると、人件費、補助費等が増加しており、特に人件費については、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会計年度任用職員運用開始に伴い、</a:t>
          </a:r>
          <a:r>
            <a:rPr kumimoji="1" lang="en-US" altLang="ja-JP" sz="900">
              <a:latin typeface="ＭＳ Ｐゴシック" panose="020B0600070205080204" pitchFamily="50" charset="-128"/>
              <a:ea typeface="ＭＳ Ｐゴシック" panose="020B0600070205080204" pitchFamily="50" charset="-128"/>
            </a:rPr>
            <a:t>8,452</a:t>
          </a:r>
          <a:r>
            <a:rPr kumimoji="1" lang="ja-JP" altLang="en-US" sz="900">
              <a:latin typeface="ＭＳ Ｐゴシック" panose="020B0600070205080204" pitchFamily="50" charset="-128"/>
              <a:ea typeface="ＭＳ Ｐゴシック" panose="020B0600070205080204" pitchFamily="50" charset="-128"/>
            </a:rPr>
            <a:t>万円増加した。　</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は、普通交付税の減少や本村の基幹税である固定資産税の増加が見込まれないこと、また、経常経費については、既に一定額の削減をしており、今後微増傾向になると思われることから、さらなる事務事業の見直しを進め、すべての事務事業の優先度を再点検し、優先度の低い事務事業の廃止・縮小の検討を行い、財政が硬直化しないよう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61</xdr:row>
      <xdr:rowOff>18034</xdr:rowOff>
    </xdr:to>
    <xdr:cxnSp macro="">
      <xdr:nvCxnSpPr>
        <xdr:cNvPr id="125" name="直線コネクタ 124"/>
        <xdr:cNvCxnSpPr/>
      </xdr:nvCxnSpPr>
      <xdr:spPr>
        <a:xfrm>
          <a:off x="4114800" y="1039926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112268</xdr:rowOff>
    </xdr:from>
    <xdr:to>
      <xdr:col>19</xdr:col>
      <xdr:colOff>133350</xdr:colOff>
      <xdr:row>61</xdr:row>
      <xdr:rowOff>75946</xdr:rowOff>
    </xdr:to>
    <xdr:cxnSp macro="">
      <xdr:nvCxnSpPr>
        <xdr:cNvPr id="128" name="直線コネクタ 127"/>
        <xdr:cNvCxnSpPr/>
      </xdr:nvCxnSpPr>
      <xdr:spPr>
        <a:xfrm flipV="1">
          <a:off x="3225800" y="103992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102616</xdr:rowOff>
    </xdr:from>
    <xdr:to>
      <xdr:col>15</xdr:col>
      <xdr:colOff>82550</xdr:colOff>
      <xdr:row>61</xdr:row>
      <xdr:rowOff>75946</xdr:rowOff>
    </xdr:to>
    <xdr:cxnSp macro="">
      <xdr:nvCxnSpPr>
        <xdr:cNvPr id="131" name="直線コネクタ 130"/>
        <xdr:cNvCxnSpPr/>
      </xdr:nvCxnSpPr>
      <xdr:spPr>
        <a:xfrm>
          <a:off x="2336800" y="1038961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102616</xdr:rowOff>
    </xdr:to>
    <xdr:cxnSp macro="">
      <xdr:nvCxnSpPr>
        <xdr:cNvPr id="134" name="直線コネクタ 133"/>
        <xdr:cNvCxnSpPr/>
      </xdr:nvCxnSpPr>
      <xdr:spPr>
        <a:xfrm>
          <a:off x="1447800" y="1028827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138684</xdr:rowOff>
    </xdr:from>
    <xdr:to>
      <xdr:col>23</xdr:col>
      <xdr:colOff>184150</xdr:colOff>
      <xdr:row>61</xdr:row>
      <xdr:rowOff>68834</xdr:rowOff>
    </xdr:to>
    <xdr:sp macro="" textlink="">
      <xdr:nvSpPr>
        <xdr:cNvPr id="144" name="楕円 143"/>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155211</xdr:rowOff>
    </xdr:from>
    <xdr:ext cx="762000" cy="259045"/>
    <xdr:sp macro="" textlink="">
      <xdr:nvSpPr>
        <xdr:cNvPr id="145" name="財政構造の弾力性該当値テキスト"/>
        <xdr:cNvSpPr txBox="1"/>
      </xdr:nvSpPr>
      <xdr:spPr>
        <a:xfrm>
          <a:off x="5041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61468</xdr:rowOff>
    </xdr:from>
    <xdr:to>
      <xdr:col>19</xdr:col>
      <xdr:colOff>184150</xdr:colOff>
      <xdr:row>60</xdr:row>
      <xdr:rowOff>163068</xdr:rowOff>
    </xdr:to>
    <xdr:sp macro="" textlink="">
      <xdr:nvSpPr>
        <xdr:cNvPr id="146" name="楕円 145"/>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1795</xdr:rowOff>
    </xdr:from>
    <xdr:ext cx="736600" cy="259045"/>
    <xdr:sp macro="" textlink="">
      <xdr:nvSpPr>
        <xdr:cNvPr id="147" name="テキスト ボックス 146"/>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48" name="楕円 147"/>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136923</xdr:rowOff>
    </xdr:from>
    <xdr:ext cx="762000" cy="259045"/>
    <xdr:sp macro="" textlink="">
      <xdr:nvSpPr>
        <xdr:cNvPr id="149" name="テキスト ボックス 148"/>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51816</xdr:rowOff>
    </xdr:from>
    <xdr:to>
      <xdr:col>11</xdr:col>
      <xdr:colOff>82550</xdr:colOff>
      <xdr:row>60</xdr:row>
      <xdr:rowOff>153416</xdr:rowOff>
    </xdr:to>
    <xdr:sp macro="" textlink="">
      <xdr:nvSpPr>
        <xdr:cNvPr id="150" name="楕円 149"/>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163593</xdr:rowOff>
    </xdr:from>
    <xdr:ext cx="762000" cy="259045"/>
    <xdr:sp macro="" textlink="">
      <xdr:nvSpPr>
        <xdr:cNvPr id="151" name="テキスト ボックス 150"/>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2" name="楕円 151"/>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3" name="テキスト ボックス 152"/>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これは、物件費は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69,711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％）の減になった一方、人件費は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り、結果として増加になった。物件費については電算機器の更新費用の減などにより減少したが、人件費については会計年度任用職員運用開始に伴い大幅に増加している。類似団体の平均と比較して良好であり、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50704</xdr:rowOff>
    </xdr:from>
    <xdr:to>
      <xdr:col>23</xdr:col>
      <xdr:colOff>133350</xdr:colOff>
      <xdr:row>80</xdr:row>
      <xdr:rowOff>59570</xdr:rowOff>
    </xdr:to>
    <xdr:cxnSp macro="">
      <xdr:nvCxnSpPr>
        <xdr:cNvPr id="188" name="直線コネクタ 187"/>
        <xdr:cNvCxnSpPr/>
      </xdr:nvCxnSpPr>
      <xdr:spPr>
        <a:xfrm>
          <a:off x="4114800" y="13766704"/>
          <a:ext cx="8382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20382</xdr:rowOff>
    </xdr:from>
    <xdr:to>
      <xdr:col>19</xdr:col>
      <xdr:colOff>133350</xdr:colOff>
      <xdr:row>80</xdr:row>
      <xdr:rowOff>50704</xdr:rowOff>
    </xdr:to>
    <xdr:cxnSp macro="">
      <xdr:nvCxnSpPr>
        <xdr:cNvPr id="191" name="直線コネクタ 190"/>
        <xdr:cNvCxnSpPr/>
      </xdr:nvCxnSpPr>
      <xdr:spPr>
        <a:xfrm>
          <a:off x="3225800" y="13736382"/>
          <a:ext cx="8890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6414</xdr:rowOff>
    </xdr:from>
    <xdr:to>
      <xdr:col>15</xdr:col>
      <xdr:colOff>82550</xdr:colOff>
      <xdr:row>80</xdr:row>
      <xdr:rowOff>20382</xdr:rowOff>
    </xdr:to>
    <xdr:cxnSp macro="">
      <xdr:nvCxnSpPr>
        <xdr:cNvPr id="194" name="直線コネクタ 193"/>
        <xdr:cNvCxnSpPr/>
      </xdr:nvCxnSpPr>
      <xdr:spPr>
        <a:xfrm>
          <a:off x="2336800" y="1372241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5846</xdr:rowOff>
    </xdr:from>
    <xdr:to>
      <xdr:col>11</xdr:col>
      <xdr:colOff>31750</xdr:colOff>
      <xdr:row>80</xdr:row>
      <xdr:rowOff>6414</xdr:rowOff>
    </xdr:to>
    <xdr:cxnSp macro="">
      <xdr:nvCxnSpPr>
        <xdr:cNvPr id="197" name="直線コネクタ 196"/>
        <xdr:cNvCxnSpPr/>
      </xdr:nvCxnSpPr>
      <xdr:spPr>
        <a:xfrm>
          <a:off x="1447800" y="13721846"/>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8770</xdr:rowOff>
    </xdr:from>
    <xdr:to>
      <xdr:col>23</xdr:col>
      <xdr:colOff>184150</xdr:colOff>
      <xdr:row>80</xdr:row>
      <xdr:rowOff>110370</xdr:rowOff>
    </xdr:to>
    <xdr:sp macro="" textlink="">
      <xdr:nvSpPr>
        <xdr:cNvPr id="207" name="楕円 206"/>
        <xdr:cNvSpPr/>
      </xdr:nvSpPr>
      <xdr:spPr>
        <a:xfrm>
          <a:off x="4902200" y="137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101497</xdr:rowOff>
    </xdr:from>
    <xdr:ext cx="762000" cy="259045"/>
    <xdr:sp macro="" textlink="">
      <xdr:nvSpPr>
        <xdr:cNvPr id="208" name="人件費・物件費等の状況該当値テキスト"/>
        <xdr:cNvSpPr txBox="1"/>
      </xdr:nvSpPr>
      <xdr:spPr>
        <a:xfrm>
          <a:off x="5041900" y="1364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171354</xdr:rowOff>
    </xdr:from>
    <xdr:to>
      <xdr:col>19</xdr:col>
      <xdr:colOff>184150</xdr:colOff>
      <xdr:row>80</xdr:row>
      <xdr:rowOff>101504</xdr:rowOff>
    </xdr:to>
    <xdr:sp macro="" textlink="">
      <xdr:nvSpPr>
        <xdr:cNvPr id="209" name="楕円 208"/>
        <xdr:cNvSpPr/>
      </xdr:nvSpPr>
      <xdr:spPr>
        <a:xfrm>
          <a:off x="4064000" y="137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111681</xdr:rowOff>
    </xdr:from>
    <xdr:ext cx="736600" cy="259045"/>
    <xdr:sp macro="" textlink="">
      <xdr:nvSpPr>
        <xdr:cNvPr id="210" name="テキスト ボックス 209"/>
        <xdr:cNvSpPr txBox="1"/>
      </xdr:nvSpPr>
      <xdr:spPr>
        <a:xfrm>
          <a:off x="3733800" y="134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141032</xdr:rowOff>
    </xdr:from>
    <xdr:to>
      <xdr:col>15</xdr:col>
      <xdr:colOff>133350</xdr:colOff>
      <xdr:row>80</xdr:row>
      <xdr:rowOff>71182</xdr:rowOff>
    </xdr:to>
    <xdr:sp macro="" textlink="">
      <xdr:nvSpPr>
        <xdr:cNvPr id="211" name="楕円 210"/>
        <xdr:cNvSpPr/>
      </xdr:nvSpPr>
      <xdr:spPr>
        <a:xfrm>
          <a:off x="3175000" y="136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81359</xdr:rowOff>
    </xdr:from>
    <xdr:ext cx="762000" cy="259045"/>
    <xdr:sp macro="" textlink="">
      <xdr:nvSpPr>
        <xdr:cNvPr id="212" name="テキスト ボックス 211"/>
        <xdr:cNvSpPr txBox="1"/>
      </xdr:nvSpPr>
      <xdr:spPr>
        <a:xfrm>
          <a:off x="2844800" y="1345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127064</xdr:rowOff>
    </xdr:from>
    <xdr:to>
      <xdr:col>11</xdr:col>
      <xdr:colOff>82550</xdr:colOff>
      <xdr:row>80</xdr:row>
      <xdr:rowOff>57214</xdr:rowOff>
    </xdr:to>
    <xdr:sp macro="" textlink="">
      <xdr:nvSpPr>
        <xdr:cNvPr id="213" name="楕円 212"/>
        <xdr:cNvSpPr/>
      </xdr:nvSpPr>
      <xdr:spPr>
        <a:xfrm>
          <a:off x="2286000" y="1367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67391</xdr:rowOff>
    </xdr:from>
    <xdr:ext cx="762000" cy="259045"/>
    <xdr:sp macro="" textlink="">
      <xdr:nvSpPr>
        <xdr:cNvPr id="214" name="テキスト ボックス 213"/>
        <xdr:cNvSpPr txBox="1"/>
      </xdr:nvSpPr>
      <xdr:spPr>
        <a:xfrm>
          <a:off x="1955800" y="1344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126496</xdr:rowOff>
    </xdr:from>
    <xdr:to>
      <xdr:col>7</xdr:col>
      <xdr:colOff>31750</xdr:colOff>
      <xdr:row>80</xdr:row>
      <xdr:rowOff>56646</xdr:rowOff>
    </xdr:to>
    <xdr:sp macro="" textlink="">
      <xdr:nvSpPr>
        <xdr:cNvPr id="215" name="楕円 214"/>
        <xdr:cNvSpPr/>
      </xdr:nvSpPr>
      <xdr:spPr>
        <a:xfrm>
          <a:off x="1397000" y="136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66823</xdr:rowOff>
    </xdr:from>
    <xdr:ext cx="762000" cy="259045"/>
    <xdr:sp macro="" textlink="">
      <xdr:nvSpPr>
        <xdr:cNvPr id="216" name="テキスト ボックス 215"/>
        <xdr:cNvSpPr txBox="1"/>
      </xdr:nvSpPr>
      <xdr:spPr>
        <a:xfrm>
          <a:off x="1066800" y="134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近年、類似団体平均を上回っている傾向が続いている。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従来の若年層の号給を抑制した給料体系を見直し、学歴、職務・職責に応じた号給になるよう調整を行い、以前まで抑制されていた昇給分を調整したことによりラスパイレス指数が増加したことに加え、職員の異動・経験年数の増加により、経験年数階層別職員数に変動があったためと考えられる。</a:t>
          </a:r>
        </a:p>
        <a:p>
          <a:r>
            <a:rPr kumimoji="1" lang="ja-JP" altLang="en-US" sz="1300">
              <a:latin typeface="ＭＳ Ｐゴシック" panose="020B0600070205080204" pitchFamily="50" charset="-128"/>
              <a:ea typeface="ＭＳ Ｐゴシック" panose="020B0600070205080204" pitchFamily="50" charset="-128"/>
            </a:rPr>
            <a:t>　引き続き、計画的な職員採用等により、年齢構成の不均等が解消されるように努めるなどして、給与の適正化を図る。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65278</xdr:rowOff>
    </xdr:to>
    <xdr:cxnSp macro="">
      <xdr:nvCxnSpPr>
        <xdr:cNvPr id="248" name="直線コネクタ 247"/>
        <xdr:cNvCxnSpPr/>
      </xdr:nvCxnSpPr>
      <xdr:spPr>
        <a:xfrm flipV="1">
          <a:off x="16179800" y="1484630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65278</xdr:rowOff>
    </xdr:from>
    <xdr:to>
      <xdr:col>77</xdr:col>
      <xdr:colOff>44450</xdr:colOff>
      <xdr:row>87</xdr:row>
      <xdr:rowOff>152146</xdr:rowOff>
    </xdr:to>
    <xdr:cxnSp macro="">
      <xdr:nvCxnSpPr>
        <xdr:cNvPr id="251" name="直線コネクタ 250"/>
        <xdr:cNvCxnSpPr/>
      </xdr:nvCxnSpPr>
      <xdr:spPr>
        <a:xfrm flipV="1">
          <a:off x="15290800" y="149814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103887</xdr:rowOff>
    </xdr:from>
    <xdr:to>
      <xdr:col>72</xdr:col>
      <xdr:colOff>203200</xdr:colOff>
      <xdr:row>87</xdr:row>
      <xdr:rowOff>152146</xdr:rowOff>
    </xdr:to>
    <xdr:cxnSp macro="">
      <xdr:nvCxnSpPr>
        <xdr:cNvPr id="254" name="直線コネクタ 253"/>
        <xdr:cNvCxnSpPr/>
      </xdr:nvCxnSpPr>
      <xdr:spPr>
        <a:xfrm>
          <a:off x="14401800" y="15020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103887</xdr:rowOff>
    </xdr:to>
    <xdr:cxnSp macro="">
      <xdr:nvCxnSpPr>
        <xdr:cNvPr id="257" name="直線コネクタ 256"/>
        <xdr:cNvCxnSpPr/>
      </xdr:nvCxnSpPr>
      <xdr:spPr>
        <a:xfrm>
          <a:off x="13512800" y="14991080"/>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7" name="楕円 26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68"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xdr:rowOff>
    </xdr:from>
    <xdr:to>
      <xdr:col>77</xdr:col>
      <xdr:colOff>95250</xdr:colOff>
      <xdr:row>87</xdr:row>
      <xdr:rowOff>116078</xdr:rowOff>
    </xdr:to>
    <xdr:sp macro="" textlink="">
      <xdr:nvSpPr>
        <xdr:cNvPr id="269" name="楕円 268"/>
        <xdr:cNvSpPr/>
      </xdr:nvSpPr>
      <xdr:spPr>
        <a:xfrm>
          <a:off x="16129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100855</xdr:rowOff>
    </xdr:from>
    <xdr:ext cx="736600" cy="259045"/>
    <xdr:sp macro="" textlink="">
      <xdr:nvSpPr>
        <xdr:cNvPr id="270" name="テキスト ボックス 269"/>
        <xdr:cNvSpPr txBox="1"/>
      </xdr:nvSpPr>
      <xdr:spPr>
        <a:xfrm>
          <a:off x="15798800" y="1501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101346</xdr:rowOff>
    </xdr:from>
    <xdr:to>
      <xdr:col>73</xdr:col>
      <xdr:colOff>44450</xdr:colOff>
      <xdr:row>88</xdr:row>
      <xdr:rowOff>31496</xdr:rowOff>
    </xdr:to>
    <xdr:sp macro="" textlink="">
      <xdr:nvSpPr>
        <xdr:cNvPr id="271" name="楕円 270"/>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16273</xdr:rowOff>
    </xdr:from>
    <xdr:ext cx="762000" cy="259045"/>
    <xdr:sp macro="" textlink="">
      <xdr:nvSpPr>
        <xdr:cNvPr id="272" name="テキスト ボックス 271"/>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53087</xdr:rowOff>
    </xdr:from>
    <xdr:to>
      <xdr:col>68</xdr:col>
      <xdr:colOff>203200</xdr:colOff>
      <xdr:row>87</xdr:row>
      <xdr:rowOff>154687</xdr:rowOff>
    </xdr:to>
    <xdr:sp macro="" textlink="">
      <xdr:nvSpPr>
        <xdr:cNvPr id="273" name="楕円 272"/>
        <xdr:cNvSpPr/>
      </xdr:nvSpPr>
      <xdr:spPr>
        <a:xfrm>
          <a:off x="14351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139464</xdr:rowOff>
    </xdr:from>
    <xdr:ext cx="762000" cy="259045"/>
    <xdr:sp macro="" textlink="">
      <xdr:nvSpPr>
        <xdr:cNvPr id="274" name="テキスト ボックス 273"/>
        <xdr:cNvSpPr txBox="1"/>
      </xdr:nvSpPr>
      <xdr:spPr>
        <a:xfrm>
          <a:off x="14020800" y="15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5" name="楕円 274"/>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76" name="テキスト ボックス 275"/>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0.39</a:t>
          </a:r>
          <a:r>
            <a:rPr kumimoji="1" lang="ja-JP" altLang="en-US" sz="1100">
              <a:latin typeface="ＭＳ Ｐゴシック" panose="020B0600070205080204" pitchFamily="50" charset="-128"/>
              <a:ea typeface="ＭＳ Ｐゴシック" panose="020B0600070205080204" pitchFamily="50" charset="-128"/>
            </a:rPr>
            <a:t>人増加した。</a:t>
          </a:r>
        </a:p>
        <a:p>
          <a:r>
            <a:rPr kumimoji="1" lang="ja-JP" altLang="en-US" sz="1100">
              <a:latin typeface="ＭＳ Ｐゴシック" panose="020B0600070205080204" pitchFamily="50" charset="-128"/>
              <a:ea typeface="ＭＳ Ｐゴシック" panose="020B0600070205080204" pitchFamily="50" charset="-128"/>
            </a:rPr>
            <a:t>　従来から類似団体の平均と比較して少ない職員数となっている。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分権や少子高齢化・ＩＴ化・国際化の進展など行政を取り巻く社会環境の急激な変化により、住民のニーズにあった施策の必要性が求められている中、業務量は増加傾向であるが、一層の人材育成を推進し、職員個々の資質向上を図ることにより最低限の職員で、より良いサービスを提供できるようにし、職員数の抑制を図っていく必要がある。</a:t>
          </a:r>
        </a:p>
        <a:p>
          <a:r>
            <a:rPr kumimoji="1" lang="ja-JP" altLang="en-US" sz="1100">
              <a:latin typeface="ＭＳ Ｐゴシック" panose="020B0600070205080204" pitchFamily="50" charset="-128"/>
              <a:ea typeface="ＭＳ Ｐゴシック" panose="020B0600070205080204" pitchFamily="50" charset="-128"/>
            </a:rPr>
            <a:t>　今後も定員管理の適正化については定員適正化計画により、的確に必要人員を見定めながら運用していく。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3482</xdr:rowOff>
    </xdr:from>
    <xdr:to>
      <xdr:col>81</xdr:col>
      <xdr:colOff>44450</xdr:colOff>
      <xdr:row>60</xdr:row>
      <xdr:rowOff>11324</xdr:rowOff>
    </xdr:to>
    <xdr:cxnSp macro="">
      <xdr:nvCxnSpPr>
        <xdr:cNvPr id="310" name="直線コネクタ 309"/>
        <xdr:cNvCxnSpPr/>
      </xdr:nvCxnSpPr>
      <xdr:spPr>
        <a:xfrm>
          <a:off x="16179800" y="10290482"/>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3482</xdr:rowOff>
    </xdr:from>
    <xdr:to>
      <xdr:col>77</xdr:col>
      <xdr:colOff>44450</xdr:colOff>
      <xdr:row>60</xdr:row>
      <xdr:rowOff>9716</xdr:rowOff>
    </xdr:to>
    <xdr:cxnSp macro="">
      <xdr:nvCxnSpPr>
        <xdr:cNvPr id="313" name="直線コネクタ 312"/>
        <xdr:cNvCxnSpPr/>
      </xdr:nvCxnSpPr>
      <xdr:spPr>
        <a:xfrm flipV="1">
          <a:off x="15290800" y="10290482"/>
          <a:ext cx="8890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9716</xdr:rowOff>
    </xdr:from>
    <xdr:to>
      <xdr:col>72</xdr:col>
      <xdr:colOff>203200</xdr:colOff>
      <xdr:row>60</xdr:row>
      <xdr:rowOff>14743</xdr:rowOff>
    </xdr:to>
    <xdr:cxnSp macro="">
      <xdr:nvCxnSpPr>
        <xdr:cNvPr id="316" name="直線コネクタ 315"/>
        <xdr:cNvCxnSpPr/>
      </xdr:nvCxnSpPr>
      <xdr:spPr>
        <a:xfrm flipV="1">
          <a:off x="14401800" y="10296716"/>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7906</xdr:rowOff>
    </xdr:from>
    <xdr:to>
      <xdr:col>68</xdr:col>
      <xdr:colOff>152400</xdr:colOff>
      <xdr:row>60</xdr:row>
      <xdr:rowOff>14743</xdr:rowOff>
    </xdr:to>
    <xdr:cxnSp macro="">
      <xdr:nvCxnSpPr>
        <xdr:cNvPr id="319" name="直線コネクタ 318"/>
        <xdr:cNvCxnSpPr/>
      </xdr:nvCxnSpPr>
      <xdr:spPr>
        <a:xfrm>
          <a:off x="13512800" y="10294906"/>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131974</xdr:rowOff>
    </xdr:from>
    <xdr:to>
      <xdr:col>81</xdr:col>
      <xdr:colOff>95250</xdr:colOff>
      <xdr:row>60</xdr:row>
      <xdr:rowOff>62124</xdr:rowOff>
    </xdr:to>
    <xdr:sp macro="" textlink="">
      <xdr:nvSpPr>
        <xdr:cNvPr id="329" name="楕円 328"/>
        <xdr:cNvSpPr/>
      </xdr:nvSpPr>
      <xdr:spPr>
        <a:xfrm>
          <a:off x="169672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53251</xdr:rowOff>
    </xdr:from>
    <xdr:ext cx="762000" cy="259045"/>
    <xdr:sp macro="" textlink="">
      <xdr:nvSpPr>
        <xdr:cNvPr id="330" name="定員管理の状況該当値テキスト"/>
        <xdr:cNvSpPr txBox="1"/>
      </xdr:nvSpPr>
      <xdr:spPr>
        <a:xfrm>
          <a:off x="17106900" y="1016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124132</xdr:rowOff>
    </xdr:from>
    <xdr:to>
      <xdr:col>77</xdr:col>
      <xdr:colOff>95250</xdr:colOff>
      <xdr:row>60</xdr:row>
      <xdr:rowOff>54282</xdr:rowOff>
    </xdr:to>
    <xdr:sp macro="" textlink="">
      <xdr:nvSpPr>
        <xdr:cNvPr id="331" name="楕円 330"/>
        <xdr:cNvSpPr/>
      </xdr:nvSpPr>
      <xdr:spPr>
        <a:xfrm>
          <a:off x="16129000" y="1023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64459</xdr:rowOff>
    </xdr:from>
    <xdr:ext cx="736600" cy="259045"/>
    <xdr:sp macro="" textlink="">
      <xdr:nvSpPr>
        <xdr:cNvPr id="332" name="テキスト ボックス 331"/>
        <xdr:cNvSpPr txBox="1"/>
      </xdr:nvSpPr>
      <xdr:spPr>
        <a:xfrm>
          <a:off x="15798800" y="1000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130366</xdr:rowOff>
    </xdr:from>
    <xdr:to>
      <xdr:col>73</xdr:col>
      <xdr:colOff>44450</xdr:colOff>
      <xdr:row>60</xdr:row>
      <xdr:rowOff>60516</xdr:rowOff>
    </xdr:to>
    <xdr:sp macro="" textlink="">
      <xdr:nvSpPr>
        <xdr:cNvPr id="333" name="楕円 332"/>
        <xdr:cNvSpPr/>
      </xdr:nvSpPr>
      <xdr:spPr>
        <a:xfrm>
          <a:off x="152400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70693</xdr:rowOff>
    </xdr:from>
    <xdr:ext cx="762000" cy="259045"/>
    <xdr:sp macro="" textlink="">
      <xdr:nvSpPr>
        <xdr:cNvPr id="334" name="テキスト ボックス 333"/>
        <xdr:cNvSpPr txBox="1"/>
      </xdr:nvSpPr>
      <xdr:spPr>
        <a:xfrm>
          <a:off x="14909800" y="100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135393</xdr:rowOff>
    </xdr:from>
    <xdr:to>
      <xdr:col>68</xdr:col>
      <xdr:colOff>203200</xdr:colOff>
      <xdr:row>60</xdr:row>
      <xdr:rowOff>65543</xdr:rowOff>
    </xdr:to>
    <xdr:sp macro="" textlink="">
      <xdr:nvSpPr>
        <xdr:cNvPr id="335" name="楕円 334"/>
        <xdr:cNvSpPr/>
      </xdr:nvSpPr>
      <xdr:spPr>
        <a:xfrm>
          <a:off x="14351000" y="1025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75720</xdr:rowOff>
    </xdr:from>
    <xdr:ext cx="762000" cy="259045"/>
    <xdr:sp macro="" textlink="">
      <xdr:nvSpPr>
        <xdr:cNvPr id="336" name="テキスト ボックス 335"/>
        <xdr:cNvSpPr txBox="1"/>
      </xdr:nvSpPr>
      <xdr:spPr>
        <a:xfrm>
          <a:off x="14020800" y="1001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128556</xdr:rowOff>
    </xdr:from>
    <xdr:to>
      <xdr:col>64</xdr:col>
      <xdr:colOff>152400</xdr:colOff>
      <xdr:row>60</xdr:row>
      <xdr:rowOff>58706</xdr:rowOff>
    </xdr:to>
    <xdr:sp macro="" textlink="">
      <xdr:nvSpPr>
        <xdr:cNvPr id="337" name="楕円 336"/>
        <xdr:cNvSpPr/>
      </xdr:nvSpPr>
      <xdr:spPr>
        <a:xfrm>
          <a:off x="13462000" y="102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68883</xdr:rowOff>
    </xdr:from>
    <xdr:ext cx="762000" cy="259045"/>
    <xdr:sp macro="" textlink="">
      <xdr:nvSpPr>
        <xdr:cNvPr id="338" name="テキスト ボックス 337"/>
        <xdr:cNvSpPr txBox="1"/>
      </xdr:nvSpPr>
      <xdr:spPr>
        <a:xfrm>
          <a:off x="13131800" y="1001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直近</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カ年の平均が前年度と比較して、</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　単年度の比率では、平成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年度が△</a:t>
          </a:r>
          <a:r>
            <a:rPr kumimoji="1" lang="en-US" altLang="ja-JP" sz="900">
              <a:latin typeface="ＭＳ Ｐゴシック" panose="020B0600070205080204" pitchFamily="50" charset="-128"/>
              <a:ea typeface="ＭＳ Ｐゴシック" panose="020B0600070205080204" pitchFamily="50" charset="-128"/>
            </a:rPr>
            <a:t>2.22742</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年度が△</a:t>
          </a:r>
          <a:r>
            <a:rPr kumimoji="1" lang="en-US" altLang="ja-JP" sz="900">
              <a:latin typeface="ＭＳ Ｐゴシック" panose="020B0600070205080204" pitchFamily="50" charset="-128"/>
              <a:ea typeface="ＭＳ Ｐゴシック" panose="020B0600070205080204" pitchFamily="50" charset="-128"/>
            </a:rPr>
            <a:t>2.25078</a:t>
          </a:r>
          <a:r>
            <a:rPr kumimoji="1" lang="ja-JP" altLang="en-US" sz="900">
              <a:latin typeface="ＭＳ Ｐゴシック" panose="020B0600070205080204" pitchFamily="50" charset="-128"/>
              <a:ea typeface="ＭＳ Ｐゴシック" panose="020B0600070205080204" pitchFamily="50" charset="-128"/>
            </a:rPr>
            <a:t>％、令和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年度が△</a:t>
          </a:r>
          <a:r>
            <a:rPr kumimoji="1" lang="en-US" altLang="ja-JP" sz="900">
              <a:latin typeface="ＭＳ Ｐゴシック" panose="020B0600070205080204" pitchFamily="50" charset="-128"/>
              <a:ea typeface="ＭＳ Ｐゴシック" panose="020B0600070205080204" pitchFamily="50" charset="-128"/>
            </a:rPr>
            <a:t>2.41001</a:t>
          </a:r>
          <a:r>
            <a:rPr kumimoji="1" lang="ja-JP" altLang="en-US" sz="900">
              <a:latin typeface="ＭＳ Ｐゴシック" panose="020B0600070205080204" pitchFamily="50" charset="-128"/>
              <a:ea typeface="ＭＳ Ｐゴシック" panose="020B0600070205080204" pitchFamily="50" charset="-128"/>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年度の単年度の比率では、前年度と比較し</a:t>
          </a:r>
          <a:r>
            <a:rPr kumimoji="1" lang="en-US" altLang="ja-JP" sz="900">
              <a:latin typeface="ＭＳ Ｐゴシック" panose="020B0600070205080204" pitchFamily="50" charset="-128"/>
              <a:ea typeface="ＭＳ Ｐゴシック" panose="020B0600070205080204" pitchFamily="50" charset="-128"/>
            </a:rPr>
            <a:t>0.15923</a:t>
          </a:r>
          <a:r>
            <a:rPr kumimoji="1" lang="ja-JP" altLang="en-US" sz="900">
              <a:latin typeface="ＭＳ Ｐゴシック" panose="020B0600070205080204" pitchFamily="50" charset="-128"/>
              <a:ea typeface="ＭＳ Ｐゴシック" panose="020B0600070205080204" pitchFamily="50" charset="-128"/>
            </a:rPr>
            <a:t>ポイント改善している。これは、平成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年度に借り入れた、緊急防災・減災事業債等が完済したことにより、公債費の元利償還金の額が減少したことや、基準財政規模や基準財政需要額に算入される公債費が増加したことなどが要因となっている。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　早期健全化基準と比較すると</a:t>
          </a:r>
          <a:r>
            <a:rPr kumimoji="1" lang="en-US" altLang="ja-JP" sz="900">
              <a:latin typeface="ＭＳ Ｐゴシック" panose="020B0600070205080204" pitchFamily="50" charset="-128"/>
              <a:ea typeface="ＭＳ Ｐゴシック" panose="020B0600070205080204" pitchFamily="50" charset="-128"/>
            </a:rPr>
            <a:t>27.2</a:t>
          </a:r>
          <a:r>
            <a:rPr kumimoji="1" lang="ja-JP" altLang="en-US" sz="900">
              <a:latin typeface="ＭＳ Ｐゴシック" panose="020B0600070205080204" pitchFamily="50" charset="-128"/>
              <a:ea typeface="ＭＳ Ｐゴシック" panose="020B0600070205080204" pitchFamily="50" charset="-128"/>
            </a:rPr>
            <a:t>ポイント良好な数値となっており、まったく問題はないものと考えられる。近年では起債した７０％が交付税措置される緊急防災・減債事業債を活用した事業を行っているが、数値にとらわれることなく、このような財政上有利な起債を積極的に活用していくことも必要と思われる。</a:t>
          </a:r>
          <a:r>
            <a:rPr kumimoji="1" lang="ja-JP" altLang="en-US" sz="10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70273</xdr:rowOff>
    </xdr:to>
    <xdr:cxnSp macro="">
      <xdr:nvCxnSpPr>
        <xdr:cNvPr id="371" name="直線コネクタ 370"/>
        <xdr:cNvCxnSpPr/>
      </xdr:nvCxnSpPr>
      <xdr:spPr>
        <a:xfrm flipV="1">
          <a:off x="16179800" y="64058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86360</xdr:rowOff>
    </xdr:to>
    <xdr:cxnSp macro="">
      <xdr:nvCxnSpPr>
        <xdr:cNvPr id="374" name="直線コネクタ 373"/>
        <xdr:cNvCxnSpPr/>
      </xdr:nvCxnSpPr>
      <xdr:spPr>
        <a:xfrm flipV="1">
          <a:off x="15290800" y="64139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86360</xdr:rowOff>
    </xdr:to>
    <xdr:cxnSp macro="">
      <xdr:nvCxnSpPr>
        <xdr:cNvPr id="377" name="直線コネクタ 376"/>
        <xdr:cNvCxnSpPr/>
      </xdr:nvCxnSpPr>
      <xdr:spPr>
        <a:xfrm>
          <a:off x="14401800" y="64139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70273</xdr:rowOff>
    </xdr:to>
    <xdr:cxnSp macro="">
      <xdr:nvCxnSpPr>
        <xdr:cNvPr id="380" name="直線コネクタ 379"/>
        <xdr:cNvCxnSpPr/>
      </xdr:nvCxnSpPr>
      <xdr:spPr>
        <a:xfrm>
          <a:off x="13512800" y="63817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0" name="楕円 389"/>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391"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392" name="楕円 391"/>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393" name="テキスト ボックス 392"/>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35560</xdr:rowOff>
    </xdr:from>
    <xdr:to>
      <xdr:col>73</xdr:col>
      <xdr:colOff>44450</xdr:colOff>
      <xdr:row>37</xdr:row>
      <xdr:rowOff>137160</xdr:rowOff>
    </xdr:to>
    <xdr:sp macro="" textlink="">
      <xdr:nvSpPr>
        <xdr:cNvPr id="394" name="楕円 393"/>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147337</xdr:rowOff>
    </xdr:from>
    <xdr:ext cx="762000" cy="259045"/>
    <xdr:sp macro="" textlink="">
      <xdr:nvSpPr>
        <xdr:cNvPr id="395" name="テキスト ボックス 394"/>
        <xdr:cNvSpPr txBox="1"/>
      </xdr:nvSpPr>
      <xdr:spPr>
        <a:xfrm>
          <a:off x="14909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396" name="楕円 395"/>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131250</xdr:rowOff>
    </xdr:from>
    <xdr:ext cx="762000" cy="259045"/>
    <xdr:sp macro="" textlink="">
      <xdr:nvSpPr>
        <xdr:cNvPr id="397" name="テキスト ボックス 396"/>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8" name="楕円 397"/>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9" name="テキスト ボックス 398"/>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将来的に予想される負担額に対して、それらに充当可能な基金等の財源が上回るため数値はないが、実数値は△</a:t>
          </a:r>
          <a:r>
            <a:rPr kumimoji="1" lang="en-US" altLang="ja-JP" sz="1300">
              <a:latin typeface="ＭＳ Ｐゴシック" panose="020B0600070205080204" pitchFamily="50" charset="-128"/>
              <a:ea typeface="ＭＳ Ｐゴシック" panose="020B0600070205080204" pitchFamily="50" charset="-128"/>
            </a:rPr>
            <a:t>321.6</a:t>
          </a:r>
          <a:r>
            <a:rPr kumimoji="1" lang="ja-JP" altLang="en-US" sz="1300">
              <a:latin typeface="ＭＳ Ｐゴシック" panose="020B0600070205080204" pitchFamily="50" charset="-128"/>
              <a:ea typeface="ＭＳ Ｐゴシック" panose="020B0600070205080204" pitchFamily="50" charset="-128"/>
            </a:rPr>
            <a:t>％で、前年度数値（△</a:t>
          </a:r>
          <a:r>
            <a:rPr kumimoji="1" lang="en-US" altLang="ja-JP" sz="1300">
              <a:latin typeface="ＭＳ Ｐゴシック" panose="020B0600070205080204" pitchFamily="50" charset="-128"/>
              <a:ea typeface="ＭＳ Ｐゴシック" panose="020B0600070205080204" pitchFamily="50" charset="-128"/>
            </a:rPr>
            <a:t>329.00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これは、地方債の現在高の減少による将来負担額の減少と基金の増加による充当可能財源が増加したが、標準財政規模のうち普通交付税に新たな項目が算入されたことにより大幅に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　数値は類似団体の中でも良好となっていることから、さらなる財政健全化に努め数値の維持を図る。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
3,101
89.58
2,825,165
2,619,544
198,689
1,528,869
300,311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ja-JP" altLang="en-US" sz="1200">
              <a:latin typeface="ＭＳ Ｐゴシック" panose="020B0600070205080204" pitchFamily="50" charset="-128"/>
              <a:ea typeface="ＭＳ Ｐゴシック" panose="020B0600070205080204" pitchFamily="50" charset="-128"/>
            </a:rPr>
            <a:t>会計年度任用職員制度の開始に伴い、前年度比</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類似団体の平均を上回っているが、地方分権や少子高齢化・ＩＴ化・国際化の進展など行政を取り巻く社会環境の急激な変化により、住民のニーズにあった施策の必要性が求められている中、業務量は増加傾向であるが、より一層の人材育成を推進し、職員個人個人の資質の向上を図りながら、人件費全体について今後も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38</xdr:row>
      <xdr:rowOff>90424</xdr:rowOff>
    </xdr:to>
    <xdr:cxnSp macro="">
      <xdr:nvCxnSpPr>
        <xdr:cNvPr id="64" name="直線コネクタ 63"/>
        <xdr:cNvCxnSpPr/>
      </xdr:nvCxnSpPr>
      <xdr:spPr>
        <a:xfrm>
          <a:off x="3987800" y="639064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78994</xdr:rowOff>
    </xdr:to>
    <xdr:cxnSp macro="">
      <xdr:nvCxnSpPr>
        <xdr:cNvPr id="67" name="直線コネクタ 66"/>
        <xdr:cNvCxnSpPr/>
      </xdr:nvCxnSpPr>
      <xdr:spPr>
        <a:xfrm flipV="1">
          <a:off x="3098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78994</xdr:rowOff>
    </xdr:to>
    <xdr:cxnSp macro="">
      <xdr:nvCxnSpPr>
        <xdr:cNvPr id="70" name="直線コネクタ 69"/>
        <xdr:cNvCxnSpPr/>
      </xdr:nvCxnSpPr>
      <xdr:spPr>
        <a:xfrm>
          <a:off x="2209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10414</xdr:rowOff>
    </xdr:to>
    <xdr:cxnSp macro="">
      <xdr:nvCxnSpPr>
        <xdr:cNvPr id="73" name="直線コネクタ 72"/>
        <xdr:cNvCxnSpPr/>
      </xdr:nvCxnSpPr>
      <xdr:spPr>
        <a:xfrm>
          <a:off x="1320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物件費は、会計年度任用職員制度の開始に伴い、賃金が減少したことから前年度比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類似団体の平均値を上回っていることから、　物件費の削減を進めているが、引き続き他団体との比較検証を行い、改善点を見いだし是正を行う。</a:t>
          </a: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46990</xdr:rowOff>
    </xdr:to>
    <xdr:cxnSp macro="">
      <xdr:nvCxnSpPr>
        <xdr:cNvPr id="124" name="直線コネクタ 123"/>
        <xdr:cNvCxnSpPr/>
      </xdr:nvCxnSpPr>
      <xdr:spPr>
        <a:xfrm flipV="1">
          <a:off x="15671800" y="2877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58420</xdr:rowOff>
    </xdr:to>
    <xdr:cxnSp macro="">
      <xdr:nvCxnSpPr>
        <xdr:cNvPr id="127" name="直線コネクタ 126"/>
        <xdr:cNvCxnSpPr/>
      </xdr:nvCxnSpPr>
      <xdr:spPr>
        <a:xfrm flipV="1">
          <a:off x="14782800" y="2961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50800</xdr:rowOff>
    </xdr:from>
    <xdr:to>
      <xdr:col>73</xdr:col>
      <xdr:colOff>180975</xdr:colOff>
      <xdr:row>17</xdr:row>
      <xdr:rowOff>58420</xdr:rowOff>
    </xdr:to>
    <xdr:cxnSp macro="">
      <xdr:nvCxnSpPr>
        <xdr:cNvPr id="130" name="直線コネクタ 129"/>
        <xdr:cNvCxnSpPr/>
      </xdr:nvCxnSpPr>
      <xdr:spPr>
        <a:xfrm>
          <a:off x="13893800" y="2965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50800</xdr:rowOff>
    </xdr:from>
    <xdr:to>
      <xdr:col>69</xdr:col>
      <xdr:colOff>92075</xdr:colOff>
      <xdr:row>17</xdr:row>
      <xdr:rowOff>54610</xdr:rowOff>
    </xdr:to>
    <xdr:cxnSp macro="">
      <xdr:nvCxnSpPr>
        <xdr:cNvPr id="133" name="直線コネクタ 132"/>
        <xdr:cNvCxnSpPr/>
      </xdr:nvCxnSpPr>
      <xdr:spPr>
        <a:xfrm flipV="1">
          <a:off x="13004800" y="2965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3" name="楕円 142"/>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4" name="物件費該当値テキスト"/>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5" name="楕円 144"/>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6" name="テキスト ボックス 145"/>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7620</xdr:rowOff>
    </xdr:from>
    <xdr:to>
      <xdr:col>74</xdr:col>
      <xdr:colOff>31750</xdr:colOff>
      <xdr:row>17</xdr:row>
      <xdr:rowOff>109220</xdr:rowOff>
    </xdr:to>
    <xdr:sp macro="" textlink="">
      <xdr:nvSpPr>
        <xdr:cNvPr id="147" name="楕円 146"/>
        <xdr:cNvSpPr/>
      </xdr:nvSpPr>
      <xdr:spPr>
        <a:xfrm>
          <a:off x="14732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93997</xdr:rowOff>
    </xdr:from>
    <xdr:ext cx="762000" cy="259045"/>
    <xdr:sp macro="" textlink="">
      <xdr:nvSpPr>
        <xdr:cNvPr id="148" name="テキスト ボックス 147"/>
        <xdr:cNvSpPr txBox="1"/>
      </xdr:nvSpPr>
      <xdr:spPr>
        <a:xfrm>
          <a:off x="14401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0</xdr:rowOff>
    </xdr:from>
    <xdr:to>
      <xdr:col>69</xdr:col>
      <xdr:colOff>142875</xdr:colOff>
      <xdr:row>17</xdr:row>
      <xdr:rowOff>101600</xdr:rowOff>
    </xdr:to>
    <xdr:sp macro="" textlink="">
      <xdr:nvSpPr>
        <xdr:cNvPr id="149" name="楕円 148"/>
        <xdr:cNvSpPr/>
      </xdr:nvSpPr>
      <xdr:spPr>
        <a:xfrm>
          <a:off x="13843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50" name="テキスト ボックス 149"/>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1" name="楕円 150"/>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2" name="テキスト ボックス 151"/>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扶助費は、会計年度任用職員制度の開始に伴い、保育所臨時職員を人件費へ計上したことなどにより、前年度比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しかしながら、類似団体の平均を上回っているが、これは、村独自の施策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老齢年金支給、障害者年金支給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によるものが要因と思われる。今後、事業の必要性を再点検し、事業の見直し・縮小等の検討を行う必要がある。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60</xdr:row>
      <xdr:rowOff>165100</xdr:rowOff>
    </xdr:to>
    <xdr:cxnSp macro="">
      <xdr:nvCxnSpPr>
        <xdr:cNvPr id="184" name="直線コネクタ 183"/>
        <xdr:cNvCxnSpPr/>
      </xdr:nvCxnSpPr>
      <xdr:spPr>
        <a:xfrm flipV="1">
          <a:off x="3987800" y="1001395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165100</xdr:rowOff>
    </xdr:to>
    <xdr:cxnSp macro="">
      <xdr:nvCxnSpPr>
        <xdr:cNvPr id="187" name="直線コネクタ 186"/>
        <xdr:cNvCxnSpPr/>
      </xdr:nvCxnSpPr>
      <xdr:spPr>
        <a:xfrm>
          <a:off x="3098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60</xdr:row>
      <xdr:rowOff>31750</xdr:rowOff>
    </xdr:to>
    <xdr:cxnSp macro="">
      <xdr:nvCxnSpPr>
        <xdr:cNvPr id="190" name="直線コネクタ 189"/>
        <xdr:cNvCxnSpPr/>
      </xdr:nvCxnSpPr>
      <xdr:spPr>
        <a:xfrm>
          <a:off x="2209800" y="10280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59</xdr:row>
      <xdr:rowOff>165100</xdr:rowOff>
    </xdr:to>
    <xdr:cxnSp macro="">
      <xdr:nvCxnSpPr>
        <xdr:cNvPr id="193" name="直線コネクタ 192"/>
        <xdr:cNvCxnSpPr/>
      </xdr:nvCxnSpPr>
      <xdr:spPr>
        <a:xfrm>
          <a:off x="1320800" y="10261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3" name="楕円 202"/>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4"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5" name="楕円 204"/>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6" name="テキスト ボックス 205"/>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7" name="楕円 206"/>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08" name="テキスト ボックス 207"/>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09" name="楕円 208"/>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0" name="テキスト ボックス 209"/>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1" name="楕円 210"/>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2" name="テキスト ボックス 211"/>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その他は、他会計への繰出金の増加などにより、前年度比</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ポイントの増となった。</a:t>
          </a:r>
        </a:p>
        <a:p>
          <a:r>
            <a:rPr kumimoji="1" lang="ja-JP" altLang="en-US" sz="1050">
              <a:latin typeface="ＭＳ Ｐゴシック" panose="020B0600070205080204" pitchFamily="50" charset="-128"/>
              <a:ea typeface="ＭＳ Ｐゴシック" panose="020B0600070205080204" pitchFamily="50" charset="-128"/>
            </a:rPr>
            <a:t>類似団体と比較しても良好な数値となっているが、これは、小規模な村であるため施設等が比較的に少なく維持・補修費に経費が掛かっていないことや下水道事業を行っていないことなどが要因と考えられる。今後は、施設の老朽化が進み、維持補修費の増加が推測されることから、施設の更新・廃止等の検討が必要となる。また、簡易水道会計においては、配水管の更新時期を迎え、繰出金の増加が見込まれることから、税収を主な財源とする普通会計の負担額を減らしていくよう、さらなる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51562</xdr:rowOff>
    </xdr:to>
    <xdr:cxnSp macro="">
      <xdr:nvCxnSpPr>
        <xdr:cNvPr id="242" name="直線コネクタ 241"/>
        <xdr:cNvCxnSpPr/>
      </xdr:nvCxnSpPr>
      <xdr:spPr>
        <a:xfrm>
          <a:off x="15671800" y="9476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5842</xdr:rowOff>
    </xdr:from>
    <xdr:to>
      <xdr:col>78</xdr:col>
      <xdr:colOff>69850</xdr:colOff>
      <xdr:row>55</xdr:row>
      <xdr:rowOff>46990</xdr:rowOff>
    </xdr:to>
    <xdr:cxnSp macro="">
      <xdr:nvCxnSpPr>
        <xdr:cNvPr id="245" name="直線コネクタ 244"/>
        <xdr:cNvCxnSpPr/>
      </xdr:nvCxnSpPr>
      <xdr:spPr>
        <a:xfrm>
          <a:off x="14782800" y="9435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5842</xdr:rowOff>
    </xdr:to>
    <xdr:cxnSp macro="">
      <xdr:nvCxnSpPr>
        <xdr:cNvPr id="248" name="直線コネクタ 247"/>
        <xdr:cNvCxnSpPr/>
      </xdr:nvCxnSpPr>
      <xdr:spPr>
        <a:xfrm>
          <a:off x="13893800" y="9431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168148</xdr:rowOff>
    </xdr:from>
    <xdr:to>
      <xdr:col>69</xdr:col>
      <xdr:colOff>92075</xdr:colOff>
      <xdr:row>55</xdr:row>
      <xdr:rowOff>1270</xdr:rowOff>
    </xdr:to>
    <xdr:cxnSp macro="">
      <xdr:nvCxnSpPr>
        <xdr:cNvPr id="251" name="直線コネクタ 250"/>
        <xdr:cNvCxnSpPr/>
      </xdr:nvCxnSpPr>
      <xdr:spPr>
        <a:xfrm>
          <a:off x="13004800" y="9426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xdr:rowOff>
    </xdr:from>
    <xdr:to>
      <xdr:col>82</xdr:col>
      <xdr:colOff>158750</xdr:colOff>
      <xdr:row>55</xdr:row>
      <xdr:rowOff>102362</xdr:rowOff>
    </xdr:to>
    <xdr:sp macro="" textlink="">
      <xdr:nvSpPr>
        <xdr:cNvPr id="261" name="楕円 260"/>
        <xdr:cNvSpPr/>
      </xdr:nvSpPr>
      <xdr:spPr>
        <a:xfrm>
          <a:off x="164592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17289</xdr:rowOff>
    </xdr:from>
    <xdr:ext cx="762000" cy="259045"/>
    <xdr:sp macro="" textlink="">
      <xdr:nvSpPr>
        <xdr:cNvPr id="262" name="その他該当値テキスト"/>
        <xdr:cNvSpPr txBox="1"/>
      </xdr:nvSpPr>
      <xdr:spPr>
        <a:xfrm>
          <a:off x="16598900" y="927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3" name="楕円 262"/>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4" name="テキスト ボックス 263"/>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126492</xdr:rowOff>
    </xdr:from>
    <xdr:to>
      <xdr:col>74</xdr:col>
      <xdr:colOff>31750</xdr:colOff>
      <xdr:row>55</xdr:row>
      <xdr:rowOff>56642</xdr:rowOff>
    </xdr:to>
    <xdr:sp macro="" textlink="">
      <xdr:nvSpPr>
        <xdr:cNvPr id="265" name="楕円 264"/>
        <xdr:cNvSpPr/>
      </xdr:nvSpPr>
      <xdr:spPr>
        <a:xfrm>
          <a:off x="14732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66819</xdr:rowOff>
    </xdr:from>
    <xdr:ext cx="762000" cy="259045"/>
    <xdr:sp macro="" textlink="">
      <xdr:nvSpPr>
        <xdr:cNvPr id="266" name="テキスト ボックス 265"/>
        <xdr:cNvSpPr txBox="1"/>
      </xdr:nvSpPr>
      <xdr:spPr>
        <a:xfrm>
          <a:off x="14401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67" name="楕円 266"/>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68" name="テキスト ボックス 267"/>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117348</xdr:rowOff>
    </xdr:from>
    <xdr:to>
      <xdr:col>65</xdr:col>
      <xdr:colOff>53975</xdr:colOff>
      <xdr:row>55</xdr:row>
      <xdr:rowOff>47498</xdr:rowOff>
    </xdr:to>
    <xdr:sp macro="" textlink="">
      <xdr:nvSpPr>
        <xdr:cNvPr id="269" name="楕円 268"/>
        <xdr:cNvSpPr/>
      </xdr:nvSpPr>
      <xdr:spPr>
        <a:xfrm>
          <a:off x="12954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57675</xdr:rowOff>
    </xdr:from>
    <xdr:ext cx="762000" cy="259045"/>
    <xdr:sp macro="" textlink="">
      <xdr:nvSpPr>
        <xdr:cNvPr id="270" name="テキスト ボックス 269"/>
        <xdr:cNvSpPr txBox="1"/>
      </xdr:nvSpPr>
      <xdr:spPr>
        <a:xfrm>
          <a:off x="12623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補助費等は、新型コロナウイルス支援策として、特別定額給付金給付事業やくらし応援商品券発行事業を行ったことから、前年度比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ポイントの増となった。　</a:t>
          </a:r>
        </a:p>
        <a:p>
          <a:r>
            <a:rPr kumimoji="1" lang="ja-JP" altLang="en-US" sz="1300">
              <a:latin typeface="ＭＳ Ｐゴシック" panose="020B0600070205080204" pitchFamily="50" charset="-128"/>
              <a:ea typeface="ＭＳ Ｐゴシック" panose="020B0600070205080204" pitchFamily="50" charset="-128"/>
            </a:rPr>
            <a:t>　近年、類似団体の平均を上回っているが、消防・ごみ処理・火葬場・中学校等を一部事務組合で行っていることが要因である。</a:t>
          </a:r>
        </a:p>
        <a:p>
          <a:r>
            <a:rPr kumimoji="1" lang="ja-JP" altLang="en-US" sz="1300">
              <a:latin typeface="ＭＳ Ｐゴシック" panose="020B0600070205080204" pitchFamily="50" charset="-128"/>
              <a:ea typeface="ＭＳ Ｐゴシック" panose="020B0600070205080204" pitchFamily="50" charset="-128"/>
            </a:rPr>
            <a:t>　一部事務組合への負担金の増減に左右されるため、今後も注視していく必要がある。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60706</xdr:rowOff>
    </xdr:to>
    <xdr:cxnSp macro="">
      <xdr:nvCxnSpPr>
        <xdr:cNvPr id="300" name="直線コネクタ 299"/>
        <xdr:cNvCxnSpPr/>
      </xdr:nvCxnSpPr>
      <xdr:spPr>
        <a:xfrm>
          <a:off x="15671800" y="63174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133858</xdr:rowOff>
    </xdr:to>
    <xdr:cxnSp macro="">
      <xdr:nvCxnSpPr>
        <xdr:cNvPr id="303" name="直線コネクタ 302"/>
        <xdr:cNvCxnSpPr/>
      </xdr:nvCxnSpPr>
      <xdr:spPr>
        <a:xfrm flipV="1">
          <a:off x="14782800" y="631748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133858</xdr:rowOff>
    </xdr:to>
    <xdr:cxnSp macro="">
      <xdr:nvCxnSpPr>
        <xdr:cNvPr id="306" name="直線コネクタ 305"/>
        <xdr:cNvCxnSpPr/>
      </xdr:nvCxnSpPr>
      <xdr:spPr>
        <a:xfrm>
          <a:off x="13893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92710</xdr:rowOff>
    </xdr:to>
    <xdr:cxnSp macro="">
      <xdr:nvCxnSpPr>
        <xdr:cNvPr id="309" name="直線コネクタ 308"/>
        <xdr:cNvCxnSpPr/>
      </xdr:nvCxnSpPr>
      <xdr:spPr>
        <a:xfrm>
          <a:off x="13004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9" name="楕円 318"/>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0"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1" name="楕円 320"/>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2" name="テキスト ボックス 32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3" name="楕円 322"/>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4" name="テキスト ボックス 323"/>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5" name="楕円 324"/>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6" name="テキスト ボックス 325"/>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7" name="楕円 326"/>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8" name="テキスト ボックス 327"/>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年度に借り入れた、緊急防災・減災事業債等が完済したことなどから、前年度比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次年度以降も、近年借り入れた緊急防災・減災事業債の元金の償還が始まるものがあるが、新たな起債を行わない限り、償還額が令和３年度以降は減少する見込みであることから、数値の減少が見込まれる。類似団体の平均と比較しても良好な数値となっていることから、今後も数値の維持を図り、財政の健全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20320</xdr:rowOff>
    </xdr:from>
    <xdr:to>
      <xdr:col>24</xdr:col>
      <xdr:colOff>25400</xdr:colOff>
      <xdr:row>74</xdr:row>
      <xdr:rowOff>43180</xdr:rowOff>
    </xdr:to>
    <xdr:cxnSp macro="">
      <xdr:nvCxnSpPr>
        <xdr:cNvPr id="360" name="直線コネクタ 359"/>
        <xdr:cNvCxnSpPr/>
      </xdr:nvCxnSpPr>
      <xdr:spPr>
        <a:xfrm flipV="1">
          <a:off x="3987800" y="12707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39370</xdr:rowOff>
    </xdr:from>
    <xdr:to>
      <xdr:col>19</xdr:col>
      <xdr:colOff>187325</xdr:colOff>
      <xdr:row>74</xdr:row>
      <xdr:rowOff>43180</xdr:rowOff>
    </xdr:to>
    <xdr:cxnSp macro="">
      <xdr:nvCxnSpPr>
        <xdr:cNvPr id="363" name="直線コネクタ 362"/>
        <xdr:cNvCxnSpPr/>
      </xdr:nvCxnSpPr>
      <xdr:spPr>
        <a:xfrm>
          <a:off x="3098800" y="12726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39370</xdr:rowOff>
    </xdr:to>
    <xdr:cxnSp macro="">
      <xdr:nvCxnSpPr>
        <xdr:cNvPr id="366" name="直線コネクタ 365"/>
        <xdr:cNvCxnSpPr/>
      </xdr:nvCxnSpPr>
      <xdr:spPr>
        <a:xfrm>
          <a:off x="2209800" y="12722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xdr:rowOff>
    </xdr:from>
    <xdr:to>
      <xdr:col>11</xdr:col>
      <xdr:colOff>9525</xdr:colOff>
      <xdr:row>74</xdr:row>
      <xdr:rowOff>35560</xdr:rowOff>
    </xdr:to>
    <xdr:cxnSp macro="">
      <xdr:nvCxnSpPr>
        <xdr:cNvPr id="369" name="直線コネクタ 368"/>
        <xdr:cNvCxnSpPr/>
      </xdr:nvCxnSpPr>
      <xdr:spPr>
        <a:xfrm>
          <a:off x="1320800" y="1270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140970</xdr:rowOff>
    </xdr:from>
    <xdr:to>
      <xdr:col>24</xdr:col>
      <xdr:colOff>76200</xdr:colOff>
      <xdr:row>74</xdr:row>
      <xdr:rowOff>71120</xdr:rowOff>
    </xdr:to>
    <xdr:sp macro="" textlink="">
      <xdr:nvSpPr>
        <xdr:cNvPr id="379" name="楕円 378"/>
        <xdr:cNvSpPr/>
      </xdr:nvSpPr>
      <xdr:spPr>
        <a:xfrm>
          <a:off x="4775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157497</xdr:rowOff>
    </xdr:from>
    <xdr:ext cx="762000" cy="259045"/>
    <xdr:sp macro="" textlink="">
      <xdr:nvSpPr>
        <xdr:cNvPr id="380" name="公債費該当値テキスト"/>
        <xdr:cNvSpPr txBox="1"/>
      </xdr:nvSpPr>
      <xdr:spPr>
        <a:xfrm>
          <a:off x="49149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163830</xdr:rowOff>
    </xdr:from>
    <xdr:to>
      <xdr:col>20</xdr:col>
      <xdr:colOff>38100</xdr:colOff>
      <xdr:row>74</xdr:row>
      <xdr:rowOff>93980</xdr:rowOff>
    </xdr:to>
    <xdr:sp macro="" textlink="">
      <xdr:nvSpPr>
        <xdr:cNvPr id="381" name="楕円 380"/>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104157</xdr:rowOff>
    </xdr:from>
    <xdr:ext cx="736600" cy="259045"/>
    <xdr:sp macro="" textlink="">
      <xdr:nvSpPr>
        <xdr:cNvPr id="382" name="テキスト ボックス 381"/>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160020</xdr:rowOff>
    </xdr:from>
    <xdr:to>
      <xdr:col>15</xdr:col>
      <xdr:colOff>149225</xdr:colOff>
      <xdr:row>74</xdr:row>
      <xdr:rowOff>90170</xdr:rowOff>
    </xdr:to>
    <xdr:sp macro="" textlink="">
      <xdr:nvSpPr>
        <xdr:cNvPr id="383" name="楕円 382"/>
        <xdr:cNvSpPr/>
      </xdr:nvSpPr>
      <xdr:spPr>
        <a:xfrm>
          <a:off x="3048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100347</xdr:rowOff>
    </xdr:from>
    <xdr:ext cx="762000" cy="259045"/>
    <xdr:sp macro="" textlink="">
      <xdr:nvSpPr>
        <xdr:cNvPr id="384" name="テキスト ボックス 383"/>
        <xdr:cNvSpPr txBox="1"/>
      </xdr:nvSpPr>
      <xdr:spPr>
        <a:xfrm>
          <a:off x="2717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85" name="楕円 384"/>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86" name="テキスト ボックス 385"/>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387" name="楕円 386"/>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388" name="テキスト ボックス 387"/>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ポイント上回っているが、当村においては、補助金を活用した事業等を積極的に行うなど、起債による借り入れをあまり行わないため、公債費と比較して公債費以外の占める割合が大きくなっている。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78</xdr:row>
      <xdr:rowOff>20320</xdr:rowOff>
    </xdr:to>
    <xdr:cxnSp macro="">
      <xdr:nvCxnSpPr>
        <xdr:cNvPr id="421" name="直線コネクタ 420"/>
        <xdr:cNvCxnSpPr/>
      </xdr:nvCxnSpPr>
      <xdr:spPr>
        <a:xfrm>
          <a:off x="15671800" y="13309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46989</xdr:rowOff>
    </xdr:to>
    <xdr:cxnSp macro="">
      <xdr:nvCxnSpPr>
        <xdr:cNvPr id="424" name="直線コネクタ 423"/>
        <xdr:cNvCxnSpPr/>
      </xdr:nvCxnSpPr>
      <xdr:spPr>
        <a:xfrm flipV="1">
          <a:off x="14782800" y="133096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46989</xdr:rowOff>
    </xdr:to>
    <xdr:cxnSp macro="">
      <xdr:nvCxnSpPr>
        <xdr:cNvPr id="427" name="直線コネクタ 426"/>
        <xdr:cNvCxnSpPr/>
      </xdr:nvCxnSpPr>
      <xdr:spPr>
        <a:xfrm>
          <a:off x="13893800" y="133096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107950</xdr:rowOff>
    </xdr:to>
    <xdr:cxnSp macro="">
      <xdr:nvCxnSpPr>
        <xdr:cNvPr id="430" name="直線コネクタ 429"/>
        <xdr:cNvCxnSpPr/>
      </xdr:nvCxnSpPr>
      <xdr:spPr>
        <a:xfrm>
          <a:off x="13004800" y="1325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40" name="楕円 439"/>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41"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42" name="楕円 441"/>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43" name="テキスト ボックス 442"/>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167639</xdr:rowOff>
    </xdr:from>
    <xdr:to>
      <xdr:col>74</xdr:col>
      <xdr:colOff>31750</xdr:colOff>
      <xdr:row>78</xdr:row>
      <xdr:rowOff>97789</xdr:rowOff>
    </xdr:to>
    <xdr:sp macro="" textlink="">
      <xdr:nvSpPr>
        <xdr:cNvPr id="444" name="楕円 443"/>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82566</xdr:rowOff>
    </xdr:from>
    <xdr:ext cx="762000" cy="259045"/>
    <xdr:sp macro="" textlink="">
      <xdr:nvSpPr>
        <xdr:cNvPr id="445" name="テキスト ボックス 444"/>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46" name="楕円 445"/>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47" name="テキスト ボックス 446"/>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48" name="楕円 447"/>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86377</xdr:rowOff>
    </xdr:from>
    <xdr:ext cx="762000" cy="259045"/>
    <xdr:sp macro="" textlink="">
      <xdr:nvSpPr>
        <xdr:cNvPr id="449" name="テキスト ボックス 448"/>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49600</xdr:rowOff>
    </xdr:from>
    <xdr:to>
      <xdr:col>29</xdr:col>
      <xdr:colOff>127000</xdr:colOff>
      <xdr:row>19</xdr:row>
      <xdr:rowOff>130306</xdr:rowOff>
    </xdr:to>
    <xdr:cxnSp macro="">
      <xdr:nvCxnSpPr>
        <xdr:cNvPr id="52" name="直線コネクタ 51"/>
        <xdr:cNvCxnSpPr/>
      </xdr:nvCxnSpPr>
      <xdr:spPr bwMode="auto">
        <a:xfrm flipV="1">
          <a:off x="5003800" y="3354775"/>
          <a:ext cx="647700" cy="8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99879</xdr:rowOff>
    </xdr:from>
    <xdr:to>
      <xdr:col>26</xdr:col>
      <xdr:colOff>50800</xdr:colOff>
      <xdr:row>19</xdr:row>
      <xdr:rowOff>130306</xdr:rowOff>
    </xdr:to>
    <xdr:cxnSp macro="">
      <xdr:nvCxnSpPr>
        <xdr:cNvPr id="55" name="直線コネクタ 54"/>
        <xdr:cNvCxnSpPr/>
      </xdr:nvCxnSpPr>
      <xdr:spPr bwMode="auto">
        <a:xfrm>
          <a:off x="4305300" y="3405054"/>
          <a:ext cx="698500" cy="3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99879</xdr:rowOff>
    </xdr:from>
    <xdr:to>
      <xdr:col>22</xdr:col>
      <xdr:colOff>114300</xdr:colOff>
      <xdr:row>19</xdr:row>
      <xdr:rowOff>128575</xdr:rowOff>
    </xdr:to>
    <xdr:cxnSp macro="">
      <xdr:nvCxnSpPr>
        <xdr:cNvPr id="58" name="直線コネクタ 57"/>
        <xdr:cNvCxnSpPr/>
      </xdr:nvCxnSpPr>
      <xdr:spPr bwMode="auto">
        <a:xfrm flipV="1">
          <a:off x="3606800" y="3405054"/>
          <a:ext cx="698500" cy="2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128575</xdr:rowOff>
    </xdr:from>
    <xdr:to>
      <xdr:col>18</xdr:col>
      <xdr:colOff>177800</xdr:colOff>
      <xdr:row>19</xdr:row>
      <xdr:rowOff>147598</xdr:rowOff>
    </xdr:to>
    <xdr:cxnSp macro="">
      <xdr:nvCxnSpPr>
        <xdr:cNvPr id="61" name="直線コネクタ 60"/>
        <xdr:cNvCxnSpPr/>
      </xdr:nvCxnSpPr>
      <xdr:spPr bwMode="auto">
        <a:xfrm flipV="1">
          <a:off x="2908300" y="3433750"/>
          <a:ext cx="698500" cy="19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170250</xdr:rowOff>
    </xdr:from>
    <xdr:to>
      <xdr:col>29</xdr:col>
      <xdr:colOff>177800</xdr:colOff>
      <xdr:row>19</xdr:row>
      <xdr:rowOff>100400</xdr:rowOff>
    </xdr:to>
    <xdr:sp macro="" textlink="">
      <xdr:nvSpPr>
        <xdr:cNvPr id="71" name="楕円 70"/>
        <xdr:cNvSpPr/>
      </xdr:nvSpPr>
      <xdr:spPr bwMode="auto">
        <a:xfrm>
          <a:off x="5600700" y="330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142327</xdr:rowOff>
    </xdr:from>
    <xdr:ext cx="762000" cy="259045"/>
    <xdr:sp macro="" textlink="">
      <xdr:nvSpPr>
        <xdr:cNvPr id="72" name="人口1人当たり決算額の推移該当値テキスト130"/>
        <xdr:cNvSpPr txBox="1"/>
      </xdr:nvSpPr>
      <xdr:spPr>
        <a:xfrm>
          <a:off x="5740400" y="327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79506</xdr:rowOff>
    </xdr:from>
    <xdr:to>
      <xdr:col>26</xdr:col>
      <xdr:colOff>101600</xdr:colOff>
      <xdr:row>20</xdr:row>
      <xdr:rowOff>9656</xdr:rowOff>
    </xdr:to>
    <xdr:sp macro="" textlink="">
      <xdr:nvSpPr>
        <xdr:cNvPr id="73" name="楕円 72"/>
        <xdr:cNvSpPr/>
      </xdr:nvSpPr>
      <xdr:spPr bwMode="auto">
        <a:xfrm>
          <a:off x="4953000" y="338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165883</xdr:rowOff>
    </xdr:from>
    <xdr:ext cx="736600" cy="259045"/>
    <xdr:sp macro="" textlink="">
      <xdr:nvSpPr>
        <xdr:cNvPr id="74" name="テキスト ボックス 73"/>
        <xdr:cNvSpPr txBox="1"/>
      </xdr:nvSpPr>
      <xdr:spPr>
        <a:xfrm>
          <a:off x="4622800" y="347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49079</xdr:rowOff>
    </xdr:from>
    <xdr:to>
      <xdr:col>22</xdr:col>
      <xdr:colOff>165100</xdr:colOff>
      <xdr:row>19</xdr:row>
      <xdr:rowOff>150679</xdr:rowOff>
    </xdr:to>
    <xdr:sp macro="" textlink="">
      <xdr:nvSpPr>
        <xdr:cNvPr id="75" name="楕円 74"/>
        <xdr:cNvSpPr/>
      </xdr:nvSpPr>
      <xdr:spPr bwMode="auto">
        <a:xfrm>
          <a:off x="4254500" y="335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135456</xdr:rowOff>
    </xdr:from>
    <xdr:ext cx="762000" cy="259045"/>
    <xdr:sp macro="" textlink="">
      <xdr:nvSpPr>
        <xdr:cNvPr id="76" name="テキスト ボックス 75"/>
        <xdr:cNvSpPr txBox="1"/>
      </xdr:nvSpPr>
      <xdr:spPr>
        <a:xfrm>
          <a:off x="3924300" y="34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77775</xdr:rowOff>
    </xdr:from>
    <xdr:to>
      <xdr:col>19</xdr:col>
      <xdr:colOff>38100</xdr:colOff>
      <xdr:row>20</xdr:row>
      <xdr:rowOff>7925</xdr:rowOff>
    </xdr:to>
    <xdr:sp macro="" textlink="">
      <xdr:nvSpPr>
        <xdr:cNvPr id="77" name="楕円 76"/>
        <xdr:cNvSpPr/>
      </xdr:nvSpPr>
      <xdr:spPr bwMode="auto">
        <a:xfrm>
          <a:off x="3556000" y="338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164152</xdr:rowOff>
    </xdr:from>
    <xdr:ext cx="762000" cy="259045"/>
    <xdr:sp macro="" textlink="">
      <xdr:nvSpPr>
        <xdr:cNvPr id="78" name="テキスト ボックス 77"/>
        <xdr:cNvSpPr txBox="1"/>
      </xdr:nvSpPr>
      <xdr:spPr>
        <a:xfrm>
          <a:off x="3225800" y="346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96798</xdr:rowOff>
    </xdr:from>
    <xdr:to>
      <xdr:col>15</xdr:col>
      <xdr:colOff>101600</xdr:colOff>
      <xdr:row>20</xdr:row>
      <xdr:rowOff>26948</xdr:rowOff>
    </xdr:to>
    <xdr:sp macro="" textlink="">
      <xdr:nvSpPr>
        <xdr:cNvPr id="79" name="楕円 78"/>
        <xdr:cNvSpPr/>
      </xdr:nvSpPr>
      <xdr:spPr bwMode="auto">
        <a:xfrm>
          <a:off x="2857500" y="340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11725</xdr:rowOff>
    </xdr:from>
    <xdr:ext cx="762000" cy="259045"/>
    <xdr:sp macro="" textlink="">
      <xdr:nvSpPr>
        <xdr:cNvPr id="80" name="テキスト ボックス 79"/>
        <xdr:cNvSpPr txBox="1"/>
      </xdr:nvSpPr>
      <xdr:spPr>
        <a:xfrm>
          <a:off x="2527300" y="348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239505</xdr:rowOff>
    </xdr:from>
    <xdr:ext cx="762000" cy="259045"/>
    <xdr:sp macro="" textlink="">
      <xdr:nvSpPr>
        <xdr:cNvPr id="111" name="人口1人当たり決算額の推移最小値テキスト445"/>
        <xdr:cNvSpPr txBox="1"/>
      </xdr:nvSpPr>
      <xdr:spPr>
        <a:xfrm>
          <a:off x="5740400" y="736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219557</xdr:rowOff>
    </xdr:from>
    <xdr:to>
      <xdr:col>29</xdr:col>
      <xdr:colOff>127000</xdr:colOff>
      <xdr:row>37</xdr:row>
      <xdr:rowOff>229328</xdr:rowOff>
    </xdr:to>
    <xdr:cxnSp macro="">
      <xdr:nvCxnSpPr>
        <xdr:cNvPr id="115" name="直線コネクタ 114"/>
        <xdr:cNvCxnSpPr/>
      </xdr:nvCxnSpPr>
      <xdr:spPr bwMode="auto">
        <a:xfrm>
          <a:off x="5003800" y="7344257"/>
          <a:ext cx="647700" cy="9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218760</xdr:rowOff>
    </xdr:from>
    <xdr:to>
      <xdr:col>26</xdr:col>
      <xdr:colOff>50800</xdr:colOff>
      <xdr:row>37</xdr:row>
      <xdr:rowOff>219557</xdr:rowOff>
    </xdr:to>
    <xdr:cxnSp macro="">
      <xdr:nvCxnSpPr>
        <xdr:cNvPr id="118" name="直線コネクタ 117"/>
        <xdr:cNvCxnSpPr/>
      </xdr:nvCxnSpPr>
      <xdr:spPr bwMode="auto">
        <a:xfrm>
          <a:off x="4305300" y="7343460"/>
          <a:ext cx="698500" cy="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214782</xdr:rowOff>
    </xdr:from>
    <xdr:to>
      <xdr:col>22</xdr:col>
      <xdr:colOff>114300</xdr:colOff>
      <xdr:row>37</xdr:row>
      <xdr:rowOff>218760</xdr:rowOff>
    </xdr:to>
    <xdr:cxnSp macro="">
      <xdr:nvCxnSpPr>
        <xdr:cNvPr id="121" name="直線コネクタ 120"/>
        <xdr:cNvCxnSpPr/>
      </xdr:nvCxnSpPr>
      <xdr:spPr bwMode="auto">
        <a:xfrm>
          <a:off x="3606800" y="7339482"/>
          <a:ext cx="6985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198885</xdr:rowOff>
    </xdr:from>
    <xdr:to>
      <xdr:col>18</xdr:col>
      <xdr:colOff>177800</xdr:colOff>
      <xdr:row>37</xdr:row>
      <xdr:rowOff>214782</xdr:rowOff>
    </xdr:to>
    <xdr:cxnSp macro="">
      <xdr:nvCxnSpPr>
        <xdr:cNvPr id="124" name="直線コネクタ 123"/>
        <xdr:cNvCxnSpPr/>
      </xdr:nvCxnSpPr>
      <xdr:spPr bwMode="auto">
        <a:xfrm>
          <a:off x="2908300" y="7323585"/>
          <a:ext cx="698500" cy="15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178528</xdr:rowOff>
    </xdr:from>
    <xdr:to>
      <xdr:col>29</xdr:col>
      <xdr:colOff>177800</xdr:colOff>
      <xdr:row>37</xdr:row>
      <xdr:rowOff>280128</xdr:rowOff>
    </xdr:to>
    <xdr:sp macro="" textlink="">
      <xdr:nvSpPr>
        <xdr:cNvPr id="134" name="楕円 133"/>
        <xdr:cNvSpPr/>
      </xdr:nvSpPr>
      <xdr:spPr bwMode="auto">
        <a:xfrm>
          <a:off x="5600700" y="730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87105</xdr:rowOff>
    </xdr:from>
    <xdr:ext cx="762000" cy="259045"/>
    <xdr:sp macro="" textlink="">
      <xdr:nvSpPr>
        <xdr:cNvPr id="135" name="人口1人当たり決算額の推移該当値テキスト445"/>
        <xdr:cNvSpPr txBox="1"/>
      </xdr:nvSpPr>
      <xdr:spPr>
        <a:xfrm>
          <a:off x="5740400" y="721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168757</xdr:rowOff>
    </xdr:from>
    <xdr:to>
      <xdr:col>26</xdr:col>
      <xdr:colOff>101600</xdr:colOff>
      <xdr:row>37</xdr:row>
      <xdr:rowOff>270357</xdr:rowOff>
    </xdr:to>
    <xdr:sp macro="" textlink="">
      <xdr:nvSpPr>
        <xdr:cNvPr id="136" name="楕円 135"/>
        <xdr:cNvSpPr/>
      </xdr:nvSpPr>
      <xdr:spPr bwMode="auto">
        <a:xfrm>
          <a:off x="4953000" y="7293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255134</xdr:rowOff>
    </xdr:from>
    <xdr:ext cx="736600" cy="259045"/>
    <xdr:sp macro="" textlink="">
      <xdr:nvSpPr>
        <xdr:cNvPr id="137" name="テキスト ボックス 136"/>
        <xdr:cNvSpPr txBox="1"/>
      </xdr:nvSpPr>
      <xdr:spPr>
        <a:xfrm>
          <a:off x="4622800" y="737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167960</xdr:rowOff>
    </xdr:from>
    <xdr:to>
      <xdr:col>22</xdr:col>
      <xdr:colOff>165100</xdr:colOff>
      <xdr:row>37</xdr:row>
      <xdr:rowOff>269560</xdr:rowOff>
    </xdr:to>
    <xdr:sp macro="" textlink="">
      <xdr:nvSpPr>
        <xdr:cNvPr id="138" name="楕円 137"/>
        <xdr:cNvSpPr/>
      </xdr:nvSpPr>
      <xdr:spPr bwMode="auto">
        <a:xfrm>
          <a:off x="4254500" y="729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254337</xdr:rowOff>
    </xdr:from>
    <xdr:ext cx="762000" cy="259045"/>
    <xdr:sp macro="" textlink="">
      <xdr:nvSpPr>
        <xdr:cNvPr id="139" name="テキスト ボックス 138"/>
        <xdr:cNvSpPr txBox="1"/>
      </xdr:nvSpPr>
      <xdr:spPr>
        <a:xfrm>
          <a:off x="3924300" y="73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163982</xdr:rowOff>
    </xdr:from>
    <xdr:to>
      <xdr:col>19</xdr:col>
      <xdr:colOff>38100</xdr:colOff>
      <xdr:row>37</xdr:row>
      <xdr:rowOff>265582</xdr:rowOff>
    </xdr:to>
    <xdr:sp macro="" textlink="">
      <xdr:nvSpPr>
        <xdr:cNvPr id="140" name="楕円 139"/>
        <xdr:cNvSpPr/>
      </xdr:nvSpPr>
      <xdr:spPr bwMode="auto">
        <a:xfrm>
          <a:off x="3556000" y="728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250359</xdr:rowOff>
    </xdr:from>
    <xdr:ext cx="762000" cy="259045"/>
    <xdr:sp macro="" textlink="">
      <xdr:nvSpPr>
        <xdr:cNvPr id="141" name="テキスト ボックス 140"/>
        <xdr:cNvSpPr txBox="1"/>
      </xdr:nvSpPr>
      <xdr:spPr>
        <a:xfrm>
          <a:off x="3225800" y="737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148085</xdr:rowOff>
    </xdr:from>
    <xdr:to>
      <xdr:col>15</xdr:col>
      <xdr:colOff>101600</xdr:colOff>
      <xdr:row>37</xdr:row>
      <xdr:rowOff>249685</xdr:rowOff>
    </xdr:to>
    <xdr:sp macro="" textlink="">
      <xdr:nvSpPr>
        <xdr:cNvPr id="142" name="楕円 141"/>
        <xdr:cNvSpPr/>
      </xdr:nvSpPr>
      <xdr:spPr bwMode="auto">
        <a:xfrm>
          <a:off x="2857500" y="7272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234462</xdr:rowOff>
    </xdr:from>
    <xdr:ext cx="762000" cy="259045"/>
    <xdr:sp macro="" textlink="">
      <xdr:nvSpPr>
        <xdr:cNvPr id="143" name="テキスト ボックス 142"/>
        <xdr:cNvSpPr txBox="1"/>
      </xdr:nvSpPr>
      <xdr:spPr>
        <a:xfrm>
          <a:off x="2527300" y="73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
3,101
89.58
2,825,165
2,619,544
198,689
1,528,869
300,311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109058</xdr:rowOff>
    </xdr:from>
    <xdr:to>
      <xdr:col>24</xdr:col>
      <xdr:colOff>62865</xdr:colOff>
      <xdr:row>37</xdr:row>
      <xdr:rowOff>37454</xdr:rowOff>
    </xdr:to>
    <xdr:cxnSp macro="">
      <xdr:nvCxnSpPr>
        <xdr:cNvPr id="53" name="直線コネクタ 52"/>
        <xdr:cNvCxnSpPr/>
      </xdr:nvCxnSpPr>
      <xdr:spPr>
        <a:xfrm flipV="1">
          <a:off x="4633595" y="5252558"/>
          <a:ext cx="1270" cy="112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41281</xdr:rowOff>
    </xdr:from>
    <xdr:ext cx="599010" cy="259045"/>
    <xdr:sp macro="" textlink="">
      <xdr:nvSpPr>
        <xdr:cNvPr id="54" name="人件費最小値テキスト"/>
        <xdr:cNvSpPr txBox="1"/>
      </xdr:nvSpPr>
      <xdr:spPr>
        <a:xfrm>
          <a:off x="4686300" y="63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37454</xdr:rowOff>
    </xdr:from>
    <xdr:to>
      <xdr:col>24</xdr:col>
      <xdr:colOff>152400</xdr:colOff>
      <xdr:row>37</xdr:row>
      <xdr:rowOff>37454</xdr:rowOff>
    </xdr:to>
    <xdr:cxnSp macro="">
      <xdr:nvCxnSpPr>
        <xdr:cNvPr id="55" name="直線コネクタ 54"/>
        <xdr:cNvCxnSpPr/>
      </xdr:nvCxnSpPr>
      <xdr:spPr>
        <a:xfrm>
          <a:off x="4546600" y="638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55735</xdr:rowOff>
    </xdr:from>
    <xdr:ext cx="599010" cy="259045"/>
    <xdr:sp macro="" textlink="">
      <xdr:nvSpPr>
        <xdr:cNvPr id="56" name="人件費最大値テキスト"/>
        <xdr:cNvSpPr txBox="1"/>
      </xdr:nvSpPr>
      <xdr:spPr>
        <a:xfrm>
          <a:off x="4686300" y="502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109058</xdr:rowOff>
    </xdr:from>
    <xdr:to>
      <xdr:col>24</xdr:col>
      <xdr:colOff>152400</xdr:colOff>
      <xdr:row>30</xdr:row>
      <xdr:rowOff>109058</xdr:rowOff>
    </xdr:to>
    <xdr:cxnSp macro="">
      <xdr:nvCxnSpPr>
        <xdr:cNvPr id="57" name="直線コネクタ 56"/>
        <xdr:cNvCxnSpPr/>
      </xdr:nvCxnSpPr>
      <xdr:spPr>
        <a:xfrm>
          <a:off x="4546600" y="525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138582</xdr:rowOff>
    </xdr:from>
    <xdr:to>
      <xdr:col>24</xdr:col>
      <xdr:colOff>63500</xdr:colOff>
      <xdr:row>37</xdr:row>
      <xdr:rowOff>37130</xdr:rowOff>
    </xdr:to>
    <xdr:cxnSp macro="">
      <xdr:nvCxnSpPr>
        <xdr:cNvPr id="58" name="直線コネクタ 57"/>
        <xdr:cNvCxnSpPr/>
      </xdr:nvCxnSpPr>
      <xdr:spPr>
        <a:xfrm flipV="1">
          <a:off x="3797300" y="6310782"/>
          <a:ext cx="838200" cy="6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169560</xdr:rowOff>
    </xdr:from>
    <xdr:ext cx="599010" cy="259045"/>
    <xdr:sp macro="" textlink="">
      <xdr:nvSpPr>
        <xdr:cNvPr id="59" name="人件費平均値テキスト"/>
        <xdr:cNvSpPr txBox="1"/>
      </xdr:nvSpPr>
      <xdr:spPr>
        <a:xfrm>
          <a:off x="4686300" y="59988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146683</xdr:rowOff>
    </xdr:from>
    <xdr:to>
      <xdr:col>24</xdr:col>
      <xdr:colOff>114300</xdr:colOff>
      <xdr:row>36</xdr:row>
      <xdr:rowOff>76833</xdr:rowOff>
    </xdr:to>
    <xdr:sp macro="" textlink="">
      <xdr:nvSpPr>
        <xdr:cNvPr id="60" name="フローチャート: 判断 59"/>
        <xdr:cNvSpPr/>
      </xdr:nvSpPr>
      <xdr:spPr>
        <a:xfrm>
          <a:off x="45847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32240</xdr:rowOff>
    </xdr:from>
    <xdr:to>
      <xdr:col>19</xdr:col>
      <xdr:colOff>177800</xdr:colOff>
      <xdr:row>37</xdr:row>
      <xdr:rowOff>37130</xdr:rowOff>
    </xdr:to>
    <xdr:cxnSp macro="">
      <xdr:nvCxnSpPr>
        <xdr:cNvPr id="61" name="直線コネクタ 60"/>
        <xdr:cNvCxnSpPr/>
      </xdr:nvCxnSpPr>
      <xdr:spPr>
        <a:xfrm>
          <a:off x="2908300" y="6375890"/>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38141</xdr:rowOff>
    </xdr:from>
    <xdr:to>
      <xdr:col>20</xdr:col>
      <xdr:colOff>38100</xdr:colOff>
      <xdr:row>36</xdr:row>
      <xdr:rowOff>139741</xdr:rowOff>
    </xdr:to>
    <xdr:sp macro="" textlink="">
      <xdr:nvSpPr>
        <xdr:cNvPr id="62" name="フローチャート: 判断 61"/>
        <xdr:cNvSpPr/>
      </xdr:nvSpPr>
      <xdr:spPr>
        <a:xfrm>
          <a:off x="3746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156268</xdr:rowOff>
    </xdr:from>
    <xdr:ext cx="599010" cy="259045"/>
    <xdr:sp macro="" textlink="">
      <xdr:nvSpPr>
        <xdr:cNvPr id="63" name="テキスト ボックス 62"/>
        <xdr:cNvSpPr txBox="1"/>
      </xdr:nvSpPr>
      <xdr:spPr>
        <a:xfrm>
          <a:off x="3497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32240</xdr:rowOff>
    </xdr:from>
    <xdr:to>
      <xdr:col>15</xdr:col>
      <xdr:colOff>50800</xdr:colOff>
      <xdr:row>37</xdr:row>
      <xdr:rowOff>53730</xdr:rowOff>
    </xdr:to>
    <xdr:cxnSp macro="">
      <xdr:nvCxnSpPr>
        <xdr:cNvPr id="64" name="直線コネクタ 63"/>
        <xdr:cNvCxnSpPr/>
      </xdr:nvCxnSpPr>
      <xdr:spPr>
        <a:xfrm flipV="1">
          <a:off x="2019300" y="6375890"/>
          <a:ext cx="889000" cy="2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46541</xdr:rowOff>
    </xdr:from>
    <xdr:to>
      <xdr:col>15</xdr:col>
      <xdr:colOff>101600</xdr:colOff>
      <xdr:row>36</xdr:row>
      <xdr:rowOff>148141</xdr:rowOff>
    </xdr:to>
    <xdr:sp macro="" textlink="">
      <xdr:nvSpPr>
        <xdr:cNvPr id="65" name="フローチャート: 判断 64"/>
        <xdr:cNvSpPr/>
      </xdr:nvSpPr>
      <xdr:spPr>
        <a:xfrm>
          <a:off x="2857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164668</xdr:rowOff>
    </xdr:from>
    <xdr:ext cx="599010" cy="259045"/>
    <xdr:sp macro="" textlink="">
      <xdr:nvSpPr>
        <xdr:cNvPr id="66" name="テキスト ボックス 65"/>
        <xdr:cNvSpPr txBox="1"/>
      </xdr:nvSpPr>
      <xdr:spPr>
        <a:xfrm>
          <a:off x="2608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53730</xdr:rowOff>
    </xdr:from>
    <xdr:to>
      <xdr:col>10</xdr:col>
      <xdr:colOff>114300</xdr:colOff>
      <xdr:row>37</xdr:row>
      <xdr:rowOff>64733</xdr:rowOff>
    </xdr:to>
    <xdr:cxnSp macro="">
      <xdr:nvCxnSpPr>
        <xdr:cNvPr id="67" name="直線コネクタ 66"/>
        <xdr:cNvCxnSpPr/>
      </xdr:nvCxnSpPr>
      <xdr:spPr>
        <a:xfrm flipV="1">
          <a:off x="1130300" y="6397380"/>
          <a:ext cx="8890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57426</xdr:rowOff>
    </xdr:from>
    <xdr:to>
      <xdr:col>10</xdr:col>
      <xdr:colOff>165100</xdr:colOff>
      <xdr:row>36</xdr:row>
      <xdr:rowOff>159026</xdr:rowOff>
    </xdr:to>
    <xdr:sp macro="" textlink="">
      <xdr:nvSpPr>
        <xdr:cNvPr id="68" name="フローチャート: 判断 67"/>
        <xdr:cNvSpPr/>
      </xdr:nvSpPr>
      <xdr:spPr>
        <a:xfrm>
          <a:off x="1968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4103</xdr:rowOff>
    </xdr:from>
    <xdr:ext cx="599010" cy="259045"/>
    <xdr:sp macro="" textlink="">
      <xdr:nvSpPr>
        <xdr:cNvPr id="69" name="テキスト ボックス 68"/>
        <xdr:cNvSpPr txBox="1"/>
      </xdr:nvSpPr>
      <xdr:spPr>
        <a:xfrm>
          <a:off x="1719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65366</xdr:rowOff>
    </xdr:from>
    <xdr:to>
      <xdr:col>6</xdr:col>
      <xdr:colOff>38100</xdr:colOff>
      <xdr:row>36</xdr:row>
      <xdr:rowOff>166966</xdr:rowOff>
    </xdr:to>
    <xdr:sp macro="" textlink="">
      <xdr:nvSpPr>
        <xdr:cNvPr id="70" name="フローチャート: 判断 69"/>
        <xdr:cNvSpPr/>
      </xdr:nvSpPr>
      <xdr:spPr>
        <a:xfrm>
          <a:off x="1079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12043</xdr:rowOff>
    </xdr:from>
    <xdr:ext cx="599010" cy="259045"/>
    <xdr:sp macro="" textlink="">
      <xdr:nvSpPr>
        <xdr:cNvPr id="71" name="テキスト ボックス 70"/>
        <xdr:cNvSpPr txBox="1"/>
      </xdr:nvSpPr>
      <xdr:spPr>
        <a:xfrm>
          <a:off x="830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87782</xdr:rowOff>
    </xdr:from>
    <xdr:to>
      <xdr:col>24</xdr:col>
      <xdr:colOff>114300</xdr:colOff>
      <xdr:row>37</xdr:row>
      <xdr:rowOff>17932</xdr:rowOff>
    </xdr:to>
    <xdr:sp macro="" textlink="">
      <xdr:nvSpPr>
        <xdr:cNvPr id="77" name="楕円 76"/>
        <xdr:cNvSpPr/>
      </xdr:nvSpPr>
      <xdr:spPr>
        <a:xfrm>
          <a:off x="4584700" y="62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2709</xdr:rowOff>
    </xdr:from>
    <xdr:ext cx="599010" cy="259045"/>
    <xdr:sp macro="" textlink="">
      <xdr:nvSpPr>
        <xdr:cNvPr id="78" name="人件費該当値テキスト"/>
        <xdr:cNvSpPr txBox="1"/>
      </xdr:nvSpPr>
      <xdr:spPr>
        <a:xfrm>
          <a:off x="4686300" y="617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157780</xdr:rowOff>
    </xdr:from>
    <xdr:to>
      <xdr:col>20</xdr:col>
      <xdr:colOff>38100</xdr:colOff>
      <xdr:row>37</xdr:row>
      <xdr:rowOff>87930</xdr:rowOff>
    </xdr:to>
    <xdr:sp macro="" textlink="">
      <xdr:nvSpPr>
        <xdr:cNvPr id="79" name="楕円 78"/>
        <xdr:cNvSpPr/>
      </xdr:nvSpPr>
      <xdr:spPr>
        <a:xfrm>
          <a:off x="3746500" y="63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79057</xdr:rowOff>
    </xdr:from>
    <xdr:ext cx="599010" cy="259045"/>
    <xdr:sp macro="" textlink="">
      <xdr:nvSpPr>
        <xdr:cNvPr id="80" name="テキスト ボックス 79"/>
        <xdr:cNvSpPr txBox="1"/>
      </xdr:nvSpPr>
      <xdr:spPr>
        <a:xfrm>
          <a:off x="3497795" y="642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152890</xdr:rowOff>
    </xdr:from>
    <xdr:to>
      <xdr:col>15</xdr:col>
      <xdr:colOff>101600</xdr:colOff>
      <xdr:row>37</xdr:row>
      <xdr:rowOff>83040</xdr:rowOff>
    </xdr:to>
    <xdr:sp macro="" textlink="">
      <xdr:nvSpPr>
        <xdr:cNvPr id="81" name="楕円 80"/>
        <xdr:cNvSpPr/>
      </xdr:nvSpPr>
      <xdr:spPr>
        <a:xfrm>
          <a:off x="2857500" y="63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74167</xdr:rowOff>
    </xdr:from>
    <xdr:ext cx="599010" cy="259045"/>
    <xdr:sp macro="" textlink="">
      <xdr:nvSpPr>
        <xdr:cNvPr id="82" name="テキスト ボックス 81"/>
        <xdr:cNvSpPr txBox="1"/>
      </xdr:nvSpPr>
      <xdr:spPr>
        <a:xfrm>
          <a:off x="2608795" y="641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2930</xdr:rowOff>
    </xdr:from>
    <xdr:to>
      <xdr:col>10</xdr:col>
      <xdr:colOff>165100</xdr:colOff>
      <xdr:row>37</xdr:row>
      <xdr:rowOff>104530</xdr:rowOff>
    </xdr:to>
    <xdr:sp macro="" textlink="">
      <xdr:nvSpPr>
        <xdr:cNvPr id="83" name="楕円 82"/>
        <xdr:cNvSpPr/>
      </xdr:nvSpPr>
      <xdr:spPr>
        <a:xfrm>
          <a:off x="1968500" y="63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95657</xdr:rowOff>
    </xdr:from>
    <xdr:ext cx="599010" cy="259045"/>
    <xdr:sp macro="" textlink="">
      <xdr:nvSpPr>
        <xdr:cNvPr id="84" name="テキスト ボックス 83"/>
        <xdr:cNvSpPr txBox="1"/>
      </xdr:nvSpPr>
      <xdr:spPr>
        <a:xfrm>
          <a:off x="1719795" y="643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13933</xdr:rowOff>
    </xdr:from>
    <xdr:to>
      <xdr:col>6</xdr:col>
      <xdr:colOff>38100</xdr:colOff>
      <xdr:row>37</xdr:row>
      <xdr:rowOff>115533</xdr:rowOff>
    </xdr:to>
    <xdr:sp macro="" textlink="">
      <xdr:nvSpPr>
        <xdr:cNvPr id="85" name="楕円 84"/>
        <xdr:cNvSpPr/>
      </xdr:nvSpPr>
      <xdr:spPr>
        <a:xfrm>
          <a:off x="1079500" y="63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106660</xdr:rowOff>
    </xdr:from>
    <xdr:ext cx="599010" cy="259045"/>
    <xdr:sp macro="" textlink="">
      <xdr:nvSpPr>
        <xdr:cNvPr id="86" name="テキスト ボックス 85"/>
        <xdr:cNvSpPr txBox="1"/>
      </xdr:nvSpPr>
      <xdr:spPr>
        <a:xfrm>
          <a:off x="830795" y="645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2" name="直線コネクタ 111"/>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3"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4" name="直線コネクタ 113"/>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15"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16" name="直線コネクタ 115"/>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22833</xdr:rowOff>
    </xdr:from>
    <xdr:to>
      <xdr:col>24</xdr:col>
      <xdr:colOff>63500</xdr:colOff>
      <xdr:row>58</xdr:row>
      <xdr:rowOff>57866</xdr:rowOff>
    </xdr:to>
    <xdr:cxnSp macro="">
      <xdr:nvCxnSpPr>
        <xdr:cNvPr id="117" name="直線コネクタ 116"/>
        <xdr:cNvCxnSpPr/>
      </xdr:nvCxnSpPr>
      <xdr:spPr>
        <a:xfrm>
          <a:off x="3797300" y="9966933"/>
          <a:ext cx="8382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18" name="物件費平均値テキスト"/>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19" name="フローチャート: 判断 118"/>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22833</xdr:rowOff>
    </xdr:from>
    <xdr:to>
      <xdr:col>19</xdr:col>
      <xdr:colOff>177800</xdr:colOff>
      <xdr:row>58</xdr:row>
      <xdr:rowOff>50902</xdr:rowOff>
    </xdr:to>
    <xdr:cxnSp macro="">
      <xdr:nvCxnSpPr>
        <xdr:cNvPr id="120" name="直線コネクタ 119"/>
        <xdr:cNvCxnSpPr/>
      </xdr:nvCxnSpPr>
      <xdr:spPr>
        <a:xfrm flipV="1">
          <a:off x="2908300" y="9966933"/>
          <a:ext cx="889000" cy="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1" name="フローチャート: 判断 120"/>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2" name="テキスト ボックス 121"/>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50902</xdr:rowOff>
    </xdr:from>
    <xdr:to>
      <xdr:col>15</xdr:col>
      <xdr:colOff>50800</xdr:colOff>
      <xdr:row>58</xdr:row>
      <xdr:rowOff>57618</xdr:rowOff>
    </xdr:to>
    <xdr:cxnSp macro="">
      <xdr:nvCxnSpPr>
        <xdr:cNvPr id="123" name="直線コネクタ 122"/>
        <xdr:cNvCxnSpPr/>
      </xdr:nvCxnSpPr>
      <xdr:spPr>
        <a:xfrm flipV="1">
          <a:off x="2019300" y="9995002"/>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4" name="フローチャート: 判断 123"/>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25" name="テキスト ボックス 124"/>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49442</xdr:rowOff>
    </xdr:from>
    <xdr:to>
      <xdr:col>10</xdr:col>
      <xdr:colOff>114300</xdr:colOff>
      <xdr:row>58</xdr:row>
      <xdr:rowOff>57618</xdr:rowOff>
    </xdr:to>
    <xdr:cxnSp macro="">
      <xdr:nvCxnSpPr>
        <xdr:cNvPr id="126" name="直線コネクタ 125"/>
        <xdr:cNvCxnSpPr/>
      </xdr:nvCxnSpPr>
      <xdr:spPr>
        <a:xfrm>
          <a:off x="1130300" y="9993542"/>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27" name="フローチャート: 判断 126"/>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28" name="テキスト ボックス 127"/>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29" name="フローチャート: 判断 128"/>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0" name="テキスト ボックス 129"/>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7066</xdr:rowOff>
    </xdr:from>
    <xdr:to>
      <xdr:col>24</xdr:col>
      <xdr:colOff>114300</xdr:colOff>
      <xdr:row>58</xdr:row>
      <xdr:rowOff>108666</xdr:rowOff>
    </xdr:to>
    <xdr:sp macro="" textlink="">
      <xdr:nvSpPr>
        <xdr:cNvPr id="136" name="楕円 135"/>
        <xdr:cNvSpPr/>
      </xdr:nvSpPr>
      <xdr:spPr>
        <a:xfrm>
          <a:off x="4584700" y="99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93443</xdr:rowOff>
    </xdr:from>
    <xdr:ext cx="599010" cy="259045"/>
    <xdr:sp macro="" textlink="">
      <xdr:nvSpPr>
        <xdr:cNvPr id="137" name="物件費該当値テキスト"/>
        <xdr:cNvSpPr txBox="1"/>
      </xdr:nvSpPr>
      <xdr:spPr>
        <a:xfrm>
          <a:off x="4686300" y="986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143483</xdr:rowOff>
    </xdr:from>
    <xdr:to>
      <xdr:col>20</xdr:col>
      <xdr:colOff>38100</xdr:colOff>
      <xdr:row>58</xdr:row>
      <xdr:rowOff>73633</xdr:rowOff>
    </xdr:to>
    <xdr:sp macro="" textlink="">
      <xdr:nvSpPr>
        <xdr:cNvPr id="138" name="楕円 137"/>
        <xdr:cNvSpPr/>
      </xdr:nvSpPr>
      <xdr:spPr>
        <a:xfrm>
          <a:off x="3746500" y="99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64760</xdr:rowOff>
    </xdr:from>
    <xdr:ext cx="599010" cy="259045"/>
    <xdr:sp macro="" textlink="">
      <xdr:nvSpPr>
        <xdr:cNvPr id="139" name="テキスト ボックス 138"/>
        <xdr:cNvSpPr txBox="1"/>
      </xdr:nvSpPr>
      <xdr:spPr>
        <a:xfrm>
          <a:off x="3497795" y="100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xdr:rowOff>
    </xdr:from>
    <xdr:to>
      <xdr:col>15</xdr:col>
      <xdr:colOff>101600</xdr:colOff>
      <xdr:row>58</xdr:row>
      <xdr:rowOff>101702</xdr:rowOff>
    </xdr:to>
    <xdr:sp macro="" textlink="">
      <xdr:nvSpPr>
        <xdr:cNvPr id="140" name="楕円 139"/>
        <xdr:cNvSpPr/>
      </xdr:nvSpPr>
      <xdr:spPr>
        <a:xfrm>
          <a:off x="2857500" y="99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92829</xdr:rowOff>
    </xdr:from>
    <xdr:ext cx="599010" cy="259045"/>
    <xdr:sp macro="" textlink="">
      <xdr:nvSpPr>
        <xdr:cNvPr id="141" name="テキスト ボックス 140"/>
        <xdr:cNvSpPr txBox="1"/>
      </xdr:nvSpPr>
      <xdr:spPr>
        <a:xfrm>
          <a:off x="2608795" y="1003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6818</xdr:rowOff>
    </xdr:from>
    <xdr:to>
      <xdr:col>10</xdr:col>
      <xdr:colOff>165100</xdr:colOff>
      <xdr:row>58</xdr:row>
      <xdr:rowOff>108418</xdr:rowOff>
    </xdr:to>
    <xdr:sp macro="" textlink="">
      <xdr:nvSpPr>
        <xdr:cNvPr id="142" name="楕円 141"/>
        <xdr:cNvSpPr/>
      </xdr:nvSpPr>
      <xdr:spPr>
        <a:xfrm>
          <a:off x="1968500" y="99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99545</xdr:rowOff>
    </xdr:from>
    <xdr:ext cx="599010" cy="259045"/>
    <xdr:sp macro="" textlink="">
      <xdr:nvSpPr>
        <xdr:cNvPr id="143" name="テキスト ボックス 142"/>
        <xdr:cNvSpPr txBox="1"/>
      </xdr:nvSpPr>
      <xdr:spPr>
        <a:xfrm>
          <a:off x="1719795" y="1004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170092</xdr:rowOff>
    </xdr:from>
    <xdr:to>
      <xdr:col>6</xdr:col>
      <xdr:colOff>38100</xdr:colOff>
      <xdr:row>58</xdr:row>
      <xdr:rowOff>100242</xdr:rowOff>
    </xdr:to>
    <xdr:sp macro="" textlink="">
      <xdr:nvSpPr>
        <xdr:cNvPr id="144" name="楕円 143"/>
        <xdr:cNvSpPr/>
      </xdr:nvSpPr>
      <xdr:spPr>
        <a:xfrm>
          <a:off x="1079500" y="9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91369</xdr:rowOff>
    </xdr:from>
    <xdr:ext cx="599010" cy="259045"/>
    <xdr:sp macro="" textlink="">
      <xdr:nvSpPr>
        <xdr:cNvPr id="145" name="テキスト ボックス 144"/>
        <xdr:cNvSpPr txBox="1"/>
      </xdr:nvSpPr>
      <xdr:spPr>
        <a:xfrm>
          <a:off x="830795" y="100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69" name="直線コネクタ 168"/>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0"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1" name="直線コネクタ 170"/>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2"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3" name="直線コネクタ 172"/>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116853</xdr:rowOff>
    </xdr:from>
    <xdr:to>
      <xdr:col>24</xdr:col>
      <xdr:colOff>63500</xdr:colOff>
      <xdr:row>78</xdr:row>
      <xdr:rowOff>144399</xdr:rowOff>
    </xdr:to>
    <xdr:cxnSp macro="">
      <xdr:nvCxnSpPr>
        <xdr:cNvPr id="174" name="直線コネクタ 173"/>
        <xdr:cNvCxnSpPr/>
      </xdr:nvCxnSpPr>
      <xdr:spPr>
        <a:xfrm>
          <a:off x="3797300" y="13489953"/>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75"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76" name="フローチャート: 判断 175"/>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116853</xdr:rowOff>
    </xdr:from>
    <xdr:to>
      <xdr:col>19</xdr:col>
      <xdr:colOff>177800</xdr:colOff>
      <xdr:row>79</xdr:row>
      <xdr:rowOff>11798</xdr:rowOff>
    </xdr:to>
    <xdr:cxnSp macro="">
      <xdr:nvCxnSpPr>
        <xdr:cNvPr id="177" name="直線コネクタ 176"/>
        <xdr:cNvCxnSpPr/>
      </xdr:nvCxnSpPr>
      <xdr:spPr>
        <a:xfrm flipV="1">
          <a:off x="2908300" y="13489953"/>
          <a:ext cx="889000" cy="6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78" name="フローチャート: 判断 177"/>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79" name="テキスト ボックス 178"/>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11798</xdr:rowOff>
    </xdr:from>
    <xdr:to>
      <xdr:col>15</xdr:col>
      <xdr:colOff>50800</xdr:colOff>
      <xdr:row>79</xdr:row>
      <xdr:rowOff>13500</xdr:rowOff>
    </xdr:to>
    <xdr:cxnSp macro="">
      <xdr:nvCxnSpPr>
        <xdr:cNvPr id="180" name="直線コネクタ 179"/>
        <xdr:cNvCxnSpPr/>
      </xdr:nvCxnSpPr>
      <xdr:spPr>
        <a:xfrm flipV="1">
          <a:off x="2019300" y="13556348"/>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1" name="フローチャート: 判断 180"/>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2" name="テキスト ボックス 181"/>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13500</xdr:rowOff>
    </xdr:from>
    <xdr:to>
      <xdr:col>10</xdr:col>
      <xdr:colOff>114300</xdr:colOff>
      <xdr:row>79</xdr:row>
      <xdr:rowOff>19419</xdr:rowOff>
    </xdr:to>
    <xdr:cxnSp macro="">
      <xdr:nvCxnSpPr>
        <xdr:cNvPr id="183" name="直線コネクタ 182"/>
        <xdr:cNvCxnSpPr/>
      </xdr:nvCxnSpPr>
      <xdr:spPr>
        <a:xfrm flipV="1">
          <a:off x="1130300" y="13558050"/>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4" name="フローチャート: 判断 183"/>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85" name="テキスト ボックス 184"/>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86" name="フローチャート: 判断 185"/>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87" name="テキスト ボックス 186"/>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93599</xdr:rowOff>
    </xdr:from>
    <xdr:to>
      <xdr:col>24</xdr:col>
      <xdr:colOff>114300</xdr:colOff>
      <xdr:row>79</xdr:row>
      <xdr:rowOff>23749</xdr:rowOff>
    </xdr:to>
    <xdr:sp macro="" textlink="">
      <xdr:nvSpPr>
        <xdr:cNvPr id="193" name="楕円 192"/>
        <xdr:cNvSpPr/>
      </xdr:nvSpPr>
      <xdr:spPr>
        <a:xfrm>
          <a:off x="4584700" y="134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8526</xdr:rowOff>
    </xdr:from>
    <xdr:ext cx="469744" cy="259045"/>
    <xdr:sp macro="" textlink="">
      <xdr:nvSpPr>
        <xdr:cNvPr id="194" name="維持補修費該当値テキスト"/>
        <xdr:cNvSpPr txBox="1"/>
      </xdr:nvSpPr>
      <xdr:spPr>
        <a:xfrm>
          <a:off x="4686300" y="1338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66053</xdr:rowOff>
    </xdr:from>
    <xdr:to>
      <xdr:col>20</xdr:col>
      <xdr:colOff>38100</xdr:colOff>
      <xdr:row>78</xdr:row>
      <xdr:rowOff>167653</xdr:rowOff>
    </xdr:to>
    <xdr:sp macro="" textlink="">
      <xdr:nvSpPr>
        <xdr:cNvPr id="195" name="楕円 194"/>
        <xdr:cNvSpPr/>
      </xdr:nvSpPr>
      <xdr:spPr>
        <a:xfrm>
          <a:off x="3746500" y="134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158780</xdr:rowOff>
    </xdr:from>
    <xdr:ext cx="469744" cy="259045"/>
    <xdr:sp macro="" textlink="">
      <xdr:nvSpPr>
        <xdr:cNvPr id="196" name="テキスト ボックス 195"/>
        <xdr:cNvSpPr txBox="1"/>
      </xdr:nvSpPr>
      <xdr:spPr>
        <a:xfrm>
          <a:off x="3562428" y="1353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132448</xdr:rowOff>
    </xdr:from>
    <xdr:to>
      <xdr:col>15</xdr:col>
      <xdr:colOff>101600</xdr:colOff>
      <xdr:row>79</xdr:row>
      <xdr:rowOff>62598</xdr:rowOff>
    </xdr:to>
    <xdr:sp macro="" textlink="">
      <xdr:nvSpPr>
        <xdr:cNvPr id="197" name="楕円 196"/>
        <xdr:cNvSpPr/>
      </xdr:nvSpPr>
      <xdr:spPr>
        <a:xfrm>
          <a:off x="2857500" y="13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53725</xdr:rowOff>
    </xdr:from>
    <xdr:ext cx="469744" cy="259045"/>
    <xdr:sp macro="" textlink="">
      <xdr:nvSpPr>
        <xdr:cNvPr id="198" name="テキスト ボックス 197"/>
        <xdr:cNvSpPr txBox="1"/>
      </xdr:nvSpPr>
      <xdr:spPr>
        <a:xfrm>
          <a:off x="2673428" y="135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134150</xdr:rowOff>
    </xdr:from>
    <xdr:to>
      <xdr:col>10</xdr:col>
      <xdr:colOff>165100</xdr:colOff>
      <xdr:row>79</xdr:row>
      <xdr:rowOff>64300</xdr:rowOff>
    </xdr:to>
    <xdr:sp macro="" textlink="">
      <xdr:nvSpPr>
        <xdr:cNvPr id="199" name="楕円 198"/>
        <xdr:cNvSpPr/>
      </xdr:nvSpPr>
      <xdr:spPr>
        <a:xfrm>
          <a:off x="1968500" y="135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55427</xdr:rowOff>
    </xdr:from>
    <xdr:ext cx="469744" cy="259045"/>
    <xdr:sp macro="" textlink="">
      <xdr:nvSpPr>
        <xdr:cNvPr id="200" name="テキスト ボックス 199"/>
        <xdr:cNvSpPr txBox="1"/>
      </xdr:nvSpPr>
      <xdr:spPr>
        <a:xfrm>
          <a:off x="1784428" y="1359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140069</xdr:rowOff>
    </xdr:from>
    <xdr:to>
      <xdr:col>6</xdr:col>
      <xdr:colOff>38100</xdr:colOff>
      <xdr:row>79</xdr:row>
      <xdr:rowOff>70219</xdr:rowOff>
    </xdr:to>
    <xdr:sp macro="" textlink="">
      <xdr:nvSpPr>
        <xdr:cNvPr id="201" name="楕円 200"/>
        <xdr:cNvSpPr/>
      </xdr:nvSpPr>
      <xdr:spPr>
        <a:xfrm>
          <a:off x="1079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61346</xdr:rowOff>
    </xdr:from>
    <xdr:ext cx="469744" cy="259045"/>
    <xdr:sp macro="" textlink="">
      <xdr:nvSpPr>
        <xdr:cNvPr id="202" name="テキスト ボックス 201"/>
        <xdr:cNvSpPr txBox="1"/>
      </xdr:nvSpPr>
      <xdr:spPr>
        <a:xfrm>
          <a:off x="895428" y="136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27" name="直線コネクタ 226"/>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28"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29" name="直線コネクタ 228"/>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0"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1" name="直線コネクタ 230"/>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129972</xdr:rowOff>
    </xdr:from>
    <xdr:to>
      <xdr:col>24</xdr:col>
      <xdr:colOff>63500</xdr:colOff>
      <xdr:row>97</xdr:row>
      <xdr:rowOff>50825</xdr:rowOff>
    </xdr:to>
    <xdr:cxnSp macro="">
      <xdr:nvCxnSpPr>
        <xdr:cNvPr id="232" name="直線コネクタ 231"/>
        <xdr:cNvCxnSpPr/>
      </xdr:nvCxnSpPr>
      <xdr:spPr>
        <a:xfrm>
          <a:off x="3797300" y="16589172"/>
          <a:ext cx="838200" cy="9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3"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4" name="フローチャート: 判断 233"/>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129972</xdr:rowOff>
    </xdr:from>
    <xdr:to>
      <xdr:col>19</xdr:col>
      <xdr:colOff>177800</xdr:colOff>
      <xdr:row>96</xdr:row>
      <xdr:rowOff>166979</xdr:rowOff>
    </xdr:to>
    <xdr:cxnSp macro="">
      <xdr:nvCxnSpPr>
        <xdr:cNvPr id="235" name="直線コネクタ 234"/>
        <xdr:cNvCxnSpPr/>
      </xdr:nvCxnSpPr>
      <xdr:spPr>
        <a:xfrm flipV="1">
          <a:off x="2908300" y="16589172"/>
          <a:ext cx="889000" cy="3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36" name="フローチャート: 判断 235"/>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37" name="テキスト ボックス 236"/>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166979</xdr:rowOff>
    </xdr:from>
    <xdr:to>
      <xdr:col>15</xdr:col>
      <xdr:colOff>50800</xdr:colOff>
      <xdr:row>97</xdr:row>
      <xdr:rowOff>4508</xdr:rowOff>
    </xdr:to>
    <xdr:cxnSp macro="">
      <xdr:nvCxnSpPr>
        <xdr:cNvPr id="238" name="直線コネクタ 237"/>
        <xdr:cNvCxnSpPr/>
      </xdr:nvCxnSpPr>
      <xdr:spPr>
        <a:xfrm flipV="1">
          <a:off x="2019300" y="16626179"/>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39" name="フローチャート: 判断 238"/>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0" name="テキスト ボックス 239"/>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4508</xdr:rowOff>
    </xdr:from>
    <xdr:to>
      <xdr:col>10</xdr:col>
      <xdr:colOff>114300</xdr:colOff>
      <xdr:row>97</xdr:row>
      <xdr:rowOff>38088</xdr:rowOff>
    </xdr:to>
    <xdr:cxnSp macro="">
      <xdr:nvCxnSpPr>
        <xdr:cNvPr id="241" name="直線コネクタ 240"/>
        <xdr:cNvCxnSpPr/>
      </xdr:nvCxnSpPr>
      <xdr:spPr>
        <a:xfrm flipV="1">
          <a:off x="1130300" y="16635158"/>
          <a:ext cx="889000" cy="3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2" name="フローチャート: 判断 241"/>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3" name="テキスト ボックス 242"/>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4" name="フローチャート: 判断 243"/>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45" name="テキスト ボックス 244"/>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xdr:rowOff>
    </xdr:from>
    <xdr:to>
      <xdr:col>24</xdr:col>
      <xdr:colOff>114300</xdr:colOff>
      <xdr:row>97</xdr:row>
      <xdr:rowOff>101625</xdr:rowOff>
    </xdr:to>
    <xdr:sp macro="" textlink="">
      <xdr:nvSpPr>
        <xdr:cNvPr id="251" name="楕円 250"/>
        <xdr:cNvSpPr/>
      </xdr:nvSpPr>
      <xdr:spPr>
        <a:xfrm>
          <a:off x="4584700" y="166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149902</xdr:rowOff>
    </xdr:from>
    <xdr:ext cx="534377" cy="259045"/>
    <xdr:sp macro="" textlink="">
      <xdr:nvSpPr>
        <xdr:cNvPr id="252" name="扶助費該当値テキスト"/>
        <xdr:cNvSpPr txBox="1"/>
      </xdr:nvSpPr>
      <xdr:spPr>
        <a:xfrm>
          <a:off x="4686300" y="1660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79172</xdr:rowOff>
    </xdr:from>
    <xdr:to>
      <xdr:col>20</xdr:col>
      <xdr:colOff>38100</xdr:colOff>
      <xdr:row>97</xdr:row>
      <xdr:rowOff>9322</xdr:rowOff>
    </xdr:to>
    <xdr:sp macro="" textlink="">
      <xdr:nvSpPr>
        <xdr:cNvPr id="253" name="楕円 252"/>
        <xdr:cNvSpPr/>
      </xdr:nvSpPr>
      <xdr:spPr>
        <a:xfrm>
          <a:off x="3746500" y="165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449</xdr:rowOff>
    </xdr:from>
    <xdr:ext cx="534377" cy="259045"/>
    <xdr:sp macro="" textlink="">
      <xdr:nvSpPr>
        <xdr:cNvPr id="254" name="テキスト ボックス 253"/>
        <xdr:cNvSpPr txBox="1"/>
      </xdr:nvSpPr>
      <xdr:spPr>
        <a:xfrm>
          <a:off x="3530111" y="166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116179</xdr:rowOff>
    </xdr:from>
    <xdr:to>
      <xdr:col>15</xdr:col>
      <xdr:colOff>101600</xdr:colOff>
      <xdr:row>97</xdr:row>
      <xdr:rowOff>46329</xdr:rowOff>
    </xdr:to>
    <xdr:sp macro="" textlink="">
      <xdr:nvSpPr>
        <xdr:cNvPr id="255" name="楕円 254"/>
        <xdr:cNvSpPr/>
      </xdr:nvSpPr>
      <xdr:spPr>
        <a:xfrm>
          <a:off x="28575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37456</xdr:rowOff>
    </xdr:from>
    <xdr:ext cx="534377" cy="259045"/>
    <xdr:sp macro="" textlink="">
      <xdr:nvSpPr>
        <xdr:cNvPr id="256" name="テキスト ボックス 255"/>
        <xdr:cNvSpPr txBox="1"/>
      </xdr:nvSpPr>
      <xdr:spPr>
        <a:xfrm>
          <a:off x="2641111" y="166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125158</xdr:rowOff>
    </xdr:from>
    <xdr:to>
      <xdr:col>10</xdr:col>
      <xdr:colOff>165100</xdr:colOff>
      <xdr:row>97</xdr:row>
      <xdr:rowOff>55308</xdr:rowOff>
    </xdr:to>
    <xdr:sp macro="" textlink="">
      <xdr:nvSpPr>
        <xdr:cNvPr id="257" name="楕円 256"/>
        <xdr:cNvSpPr/>
      </xdr:nvSpPr>
      <xdr:spPr>
        <a:xfrm>
          <a:off x="1968500" y="165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46435</xdr:rowOff>
    </xdr:from>
    <xdr:ext cx="534377" cy="259045"/>
    <xdr:sp macro="" textlink="">
      <xdr:nvSpPr>
        <xdr:cNvPr id="258" name="テキスト ボックス 257"/>
        <xdr:cNvSpPr txBox="1"/>
      </xdr:nvSpPr>
      <xdr:spPr>
        <a:xfrm>
          <a:off x="1752111" y="166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158738</xdr:rowOff>
    </xdr:from>
    <xdr:to>
      <xdr:col>6</xdr:col>
      <xdr:colOff>38100</xdr:colOff>
      <xdr:row>97</xdr:row>
      <xdr:rowOff>88888</xdr:rowOff>
    </xdr:to>
    <xdr:sp macro="" textlink="">
      <xdr:nvSpPr>
        <xdr:cNvPr id="259" name="楕円 258"/>
        <xdr:cNvSpPr/>
      </xdr:nvSpPr>
      <xdr:spPr>
        <a:xfrm>
          <a:off x="1079500" y="1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80015</xdr:rowOff>
    </xdr:from>
    <xdr:ext cx="534377" cy="259045"/>
    <xdr:sp macro="" textlink="">
      <xdr:nvSpPr>
        <xdr:cNvPr id="260" name="テキスト ボックス 259"/>
        <xdr:cNvSpPr txBox="1"/>
      </xdr:nvSpPr>
      <xdr:spPr>
        <a:xfrm>
          <a:off x="863111" y="167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4" name="テキスト ボックス 273"/>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111777</xdr:rowOff>
    </xdr:from>
    <xdr:ext cx="595419" cy="259045"/>
    <xdr:sp macro="" textlink="">
      <xdr:nvSpPr>
        <xdr:cNvPr id="276" name="テキスト ボックス 275"/>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149621</xdr:rowOff>
    </xdr:from>
    <xdr:to>
      <xdr:col>54</xdr:col>
      <xdr:colOff>189865</xdr:colOff>
      <xdr:row>36</xdr:row>
      <xdr:rowOff>144700</xdr:rowOff>
    </xdr:to>
    <xdr:cxnSp macro="">
      <xdr:nvCxnSpPr>
        <xdr:cNvPr id="288" name="直線コネクタ 287"/>
        <xdr:cNvCxnSpPr/>
      </xdr:nvCxnSpPr>
      <xdr:spPr>
        <a:xfrm flipV="1">
          <a:off x="10475595" y="5293121"/>
          <a:ext cx="1270" cy="102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148527</xdr:rowOff>
    </xdr:from>
    <xdr:ext cx="599010" cy="259045"/>
    <xdr:sp macro="" textlink="">
      <xdr:nvSpPr>
        <xdr:cNvPr id="289" name="補助費等最小値テキスト"/>
        <xdr:cNvSpPr txBox="1"/>
      </xdr:nvSpPr>
      <xdr:spPr>
        <a:xfrm>
          <a:off x="10528300" y="632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144700</xdr:rowOff>
    </xdr:from>
    <xdr:to>
      <xdr:col>55</xdr:col>
      <xdr:colOff>88900</xdr:colOff>
      <xdr:row>36</xdr:row>
      <xdr:rowOff>144700</xdr:rowOff>
    </xdr:to>
    <xdr:cxnSp macro="">
      <xdr:nvCxnSpPr>
        <xdr:cNvPr id="290" name="直線コネクタ 289"/>
        <xdr:cNvCxnSpPr/>
      </xdr:nvCxnSpPr>
      <xdr:spPr>
        <a:xfrm>
          <a:off x="10388600" y="631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96298</xdr:rowOff>
    </xdr:from>
    <xdr:ext cx="599010" cy="259045"/>
    <xdr:sp macro="" textlink="">
      <xdr:nvSpPr>
        <xdr:cNvPr id="291" name="補助費等最大値テキスト"/>
        <xdr:cNvSpPr txBox="1"/>
      </xdr:nvSpPr>
      <xdr:spPr>
        <a:xfrm>
          <a:off x="10528300" y="50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149621</xdr:rowOff>
    </xdr:from>
    <xdr:to>
      <xdr:col>55</xdr:col>
      <xdr:colOff>88900</xdr:colOff>
      <xdr:row>30</xdr:row>
      <xdr:rowOff>149621</xdr:rowOff>
    </xdr:to>
    <xdr:cxnSp macro="">
      <xdr:nvCxnSpPr>
        <xdr:cNvPr id="292" name="直線コネクタ 291"/>
        <xdr:cNvCxnSpPr/>
      </xdr:nvCxnSpPr>
      <xdr:spPr>
        <a:xfrm>
          <a:off x="10388600" y="529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70703</xdr:rowOff>
    </xdr:from>
    <xdr:to>
      <xdr:col>55</xdr:col>
      <xdr:colOff>0</xdr:colOff>
      <xdr:row>38</xdr:row>
      <xdr:rowOff>65782</xdr:rowOff>
    </xdr:to>
    <xdr:cxnSp macro="">
      <xdr:nvCxnSpPr>
        <xdr:cNvPr id="293" name="直線コネクタ 292"/>
        <xdr:cNvCxnSpPr/>
      </xdr:nvCxnSpPr>
      <xdr:spPr>
        <a:xfrm flipV="1">
          <a:off x="9639300" y="6242903"/>
          <a:ext cx="838200" cy="3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150079</xdr:rowOff>
    </xdr:from>
    <xdr:ext cx="599010" cy="259045"/>
    <xdr:sp macro="" textlink="">
      <xdr:nvSpPr>
        <xdr:cNvPr id="294" name="補助費等平均値テキスト"/>
        <xdr:cNvSpPr txBox="1"/>
      </xdr:nvSpPr>
      <xdr:spPr>
        <a:xfrm>
          <a:off x="10528300" y="5807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127202</xdr:rowOff>
    </xdr:from>
    <xdr:to>
      <xdr:col>55</xdr:col>
      <xdr:colOff>50800</xdr:colOff>
      <xdr:row>35</xdr:row>
      <xdr:rowOff>57352</xdr:rowOff>
    </xdr:to>
    <xdr:sp macro="" textlink="">
      <xdr:nvSpPr>
        <xdr:cNvPr id="295" name="フローチャート: 判断 294"/>
        <xdr:cNvSpPr/>
      </xdr:nvSpPr>
      <xdr:spPr>
        <a:xfrm>
          <a:off x="10426700" y="5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65782</xdr:rowOff>
    </xdr:from>
    <xdr:to>
      <xdr:col>50</xdr:col>
      <xdr:colOff>114300</xdr:colOff>
      <xdr:row>38</xdr:row>
      <xdr:rowOff>87648</xdr:rowOff>
    </xdr:to>
    <xdr:cxnSp macro="">
      <xdr:nvCxnSpPr>
        <xdr:cNvPr id="296" name="直線コネクタ 295"/>
        <xdr:cNvCxnSpPr/>
      </xdr:nvCxnSpPr>
      <xdr:spPr>
        <a:xfrm flipV="1">
          <a:off x="8750300" y="6580882"/>
          <a:ext cx="889000" cy="2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36756</xdr:rowOff>
    </xdr:from>
    <xdr:to>
      <xdr:col>50</xdr:col>
      <xdr:colOff>165100</xdr:colOff>
      <xdr:row>37</xdr:row>
      <xdr:rowOff>138356</xdr:rowOff>
    </xdr:to>
    <xdr:sp macro="" textlink="">
      <xdr:nvSpPr>
        <xdr:cNvPr id="297" name="フローチャート: 判断 296"/>
        <xdr:cNvSpPr/>
      </xdr:nvSpPr>
      <xdr:spPr>
        <a:xfrm>
          <a:off x="9588500" y="638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154883</xdr:rowOff>
    </xdr:from>
    <xdr:ext cx="599010" cy="259045"/>
    <xdr:sp macro="" textlink="">
      <xdr:nvSpPr>
        <xdr:cNvPr id="298" name="テキスト ボックス 297"/>
        <xdr:cNvSpPr txBox="1"/>
      </xdr:nvSpPr>
      <xdr:spPr>
        <a:xfrm>
          <a:off x="9339795" y="615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35099</xdr:rowOff>
    </xdr:from>
    <xdr:to>
      <xdr:col>45</xdr:col>
      <xdr:colOff>177800</xdr:colOff>
      <xdr:row>38</xdr:row>
      <xdr:rowOff>87648</xdr:rowOff>
    </xdr:to>
    <xdr:cxnSp macro="">
      <xdr:nvCxnSpPr>
        <xdr:cNvPr id="299" name="直線コネクタ 298"/>
        <xdr:cNvCxnSpPr/>
      </xdr:nvCxnSpPr>
      <xdr:spPr>
        <a:xfrm>
          <a:off x="7861300" y="6550199"/>
          <a:ext cx="889000" cy="5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12559</xdr:rowOff>
    </xdr:from>
    <xdr:to>
      <xdr:col>46</xdr:col>
      <xdr:colOff>38100</xdr:colOff>
      <xdr:row>37</xdr:row>
      <xdr:rowOff>114159</xdr:rowOff>
    </xdr:to>
    <xdr:sp macro="" textlink="">
      <xdr:nvSpPr>
        <xdr:cNvPr id="300" name="フローチャート: 判断 299"/>
        <xdr:cNvSpPr/>
      </xdr:nvSpPr>
      <xdr:spPr>
        <a:xfrm>
          <a:off x="8699500" y="635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130686</xdr:rowOff>
    </xdr:from>
    <xdr:ext cx="599010" cy="259045"/>
    <xdr:sp macro="" textlink="">
      <xdr:nvSpPr>
        <xdr:cNvPr id="301" name="テキスト ボックス 300"/>
        <xdr:cNvSpPr txBox="1"/>
      </xdr:nvSpPr>
      <xdr:spPr>
        <a:xfrm>
          <a:off x="8450795" y="613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35099</xdr:rowOff>
    </xdr:from>
    <xdr:to>
      <xdr:col>41</xdr:col>
      <xdr:colOff>50800</xdr:colOff>
      <xdr:row>38</xdr:row>
      <xdr:rowOff>103959</xdr:rowOff>
    </xdr:to>
    <xdr:cxnSp macro="">
      <xdr:nvCxnSpPr>
        <xdr:cNvPr id="302" name="直線コネクタ 301"/>
        <xdr:cNvCxnSpPr/>
      </xdr:nvCxnSpPr>
      <xdr:spPr>
        <a:xfrm flipV="1">
          <a:off x="6972300" y="6550199"/>
          <a:ext cx="889000" cy="6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26864</xdr:rowOff>
    </xdr:from>
    <xdr:to>
      <xdr:col>41</xdr:col>
      <xdr:colOff>101600</xdr:colOff>
      <xdr:row>37</xdr:row>
      <xdr:rowOff>128464</xdr:rowOff>
    </xdr:to>
    <xdr:sp macro="" textlink="">
      <xdr:nvSpPr>
        <xdr:cNvPr id="303" name="フローチャート: 判断 302"/>
        <xdr:cNvSpPr/>
      </xdr:nvSpPr>
      <xdr:spPr>
        <a:xfrm>
          <a:off x="7810500" y="637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144991</xdr:rowOff>
    </xdr:from>
    <xdr:ext cx="599010" cy="259045"/>
    <xdr:sp macro="" textlink="">
      <xdr:nvSpPr>
        <xdr:cNvPr id="304" name="テキスト ボックス 303"/>
        <xdr:cNvSpPr txBox="1"/>
      </xdr:nvSpPr>
      <xdr:spPr>
        <a:xfrm>
          <a:off x="7561795" y="614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55421</xdr:rowOff>
    </xdr:from>
    <xdr:to>
      <xdr:col>36</xdr:col>
      <xdr:colOff>165100</xdr:colOff>
      <xdr:row>37</xdr:row>
      <xdr:rowOff>157021</xdr:rowOff>
    </xdr:to>
    <xdr:sp macro="" textlink="">
      <xdr:nvSpPr>
        <xdr:cNvPr id="305" name="フローチャート: 判断 304"/>
        <xdr:cNvSpPr/>
      </xdr:nvSpPr>
      <xdr:spPr>
        <a:xfrm>
          <a:off x="6921500" y="639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2098</xdr:rowOff>
    </xdr:from>
    <xdr:ext cx="599010" cy="259045"/>
    <xdr:sp macro="" textlink="">
      <xdr:nvSpPr>
        <xdr:cNvPr id="306" name="テキスト ボックス 305"/>
        <xdr:cNvSpPr txBox="1"/>
      </xdr:nvSpPr>
      <xdr:spPr>
        <a:xfrm>
          <a:off x="6672795" y="61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19903</xdr:rowOff>
    </xdr:from>
    <xdr:to>
      <xdr:col>55</xdr:col>
      <xdr:colOff>50800</xdr:colOff>
      <xdr:row>36</xdr:row>
      <xdr:rowOff>121503</xdr:rowOff>
    </xdr:to>
    <xdr:sp macro="" textlink="">
      <xdr:nvSpPr>
        <xdr:cNvPr id="312" name="楕円 311"/>
        <xdr:cNvSpPr/>
      </xdr:nvSpPr>
      <xdr:spPr>
        <a:xfrm>
          <a:off x="10426700" y="619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106280</xdr:rowOff>
    </xdr:from>
    <xdr:ext cx="599010" cy="259045"/>
    <xdr:sp macro="" textlink="">
      <xdr:nvSpPr>
        <xdr:cNvPr id="313" name="補助費等該当値テキスト"/>
        <xdr:cNvSpPr txBox="1"/>
      </xdr:nvSpPr>
      <xdr:spPr>
        <a:xfrm>
          <a:off x="10528300" y="610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14982</xdr:rowOff>
    </xdr:from>
    <xdr:to>
      <xdr:col>50</xdr:col>
      <xdr:colOff>165100</xdr:colOff>
      <xdr:row>38</xdr:row>
      <xdr:rowOff>116582</xdr:rowOff>
    </xdr:to>
    <xdr:sp macro="" textlink="">
      <xdr:nvSpPr>
        <xdr:cNvPr id="314" name="楕円 313"/>
        <xdr:cNvSpPr/>
      </xdr:nvSpPr>
      <xdr:spPr>
        <a:xfrm>
          <a:off x="9588500" y="65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107709</xdr:rowOff>
    </xdr:from>
    <xdr:ext cx="534377" cy="259045"/>
    <xdr:sp macro="" textlink="">
      <xdr:nvSpPr>
        <xdr:cNvPr id="315" name="テキスト ボックス 314"/>
        <xdr:cNvSpPr txBox="1"/>
      </xdr:nvSpPr>
      <xdr:spPr>
        <a:xfrm>
          <a:off x="9372111" y="66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36848</xdr:rowOff>
    </xdr:from>
    <xdr:to>
      <xdr:col>46</xdr:col>
      <xdr:colOff>38100</xdr:colOff>
      <xdr:row>38</xdr:row>
      <xdr:rowOff>138448</xdr:rowOff>
    </xdr:to>
    <xdr:sp macro="" textlink="">
      <xdr:nvSpPr>
        <xdr:cNvPr id="316" name="楕円 315"/>
        <xdr:cNvSpPr/>
      </xdr:nvSpPr>
      <xdr:spPr>
        <a:xfrm>
          <a:off x="8699500" y="65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129575</xdr:rowOff>
    </xdr:from>
    <xdr:ext cx="534377" cy="259045"/>
    <xdr:sp macro="" textlink="">
      <xdr:nvSpPr>
        <xdr:cNvPr id="317" name="テキスト ボックス 316"/>
        <xdr:cNvSpPr txBox="1"/>
      </xdr:nvSpPr>
      <xdr:spPr>
        <a:xfrm>
          <a:off x="8483111" y="66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155748</xdr:rowOff>
    </xdr:from>
    <xdr:to>
      <xdr:col>41</xdr:col>
      <xdr:colOff>101600</xdr:colOff>
      <xdr:row>38</xdr:row>
      <xdr:rowOff>85899</xdr:rowOff>
    </xdr:to>
    <xdr:sp macro="" textlink="">
      <xdr:nvSpPr>
        <xdr:cNvPr id="318" name="楕円 317"/>
        <xdr:cNvSpPr/>
      </xdr:nvSpPr>
      <xdr:spPr>
        <a:xfrm>
          <a:off x="7810500" y="64993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77026</xdr:rowOff>
    </xdr:from>
    <xdr:ext cx="534377" cy="259045"/>
    <xdr:sp macro="" textlink="">
      <xdr:nvSpPr>
        <xdr:cNvPr id="319" name="テキスト ボックス 318"/>
        <xdr:cNvSpPr txBox="1"/>
      </xdr:nvSpPr>
      <xdr:spPr>
        <a:xfrm>
          <a:off x="7594111" y="659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53159</xdr:rowOff>
    </xdr:from>
    <xdr:to>
      <xdr:col>36</xdr:col>
      <xdr:colOff>165100</xdr:colOff>
      <xdr:row>38</xdr:row>
      <xdr:rowOff>154759</xdr:rowOff>
    </xdr:to>
    <xdr:sp macro="" textlink="">
      <xdr:nvSpPr>
        <xdr:cNvPr id="320" name="楕円 319"/>
        <xdr:cNvSpPr/>
      </xdr:nvSpPr>
      <xdr:spPr>
        <a:xfrm>
          <a:off x="6921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145886</xdr:rowOff>
    </xdr:from>
    <xdr:ext cx="534377" cy="259045"/>
    <xdr:sp macro="" textlink="">
      <xdr:nvSpPr>
        <xdr:cNvPr id="321" name="テキスト ボックス 320"/>
        <xdr:cNvSpPr txBox="1"/>
      </xdr:nvSpPr>
      <xdr:spPr>
        <a:xfrm>
          <a:off x="6705111" y="666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5" name="テキスト ボックス 334"/>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5" name="直線コネクタ 344"/>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46"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47" name="直線コネクタ 346"/>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48"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49" name="直線コネクタ 348"/>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9930</xdr:rowOff>
    </xdr:from>
    <xdr:to>
      <xdr:col>55</xdr:col>
      <xdr:colOff>0</xdr:colOff>
      <xdr:row>59</xdr:row>
      <xdr:rowOff>10744</xdr:rowOff>
    </xdr:to>
    <xdr:cxnSp macro="">
      <xdr:nvCxnSpPr>
        <xdr:cNvPr id="350" name="直線コネクタ 349"/>
        <xdr:cNvCxnSpPr/>
      </xdr:nvCxnSpPr>
      <xdr:spPr>
        <a:xfrm flipV="1">
          <a:off x="9639300" y="10125480"/>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1"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2" name="フローチャート: 判断 351"/>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10744</xdr:rowOff>
    </xdr:from>
    <xdr:to>
      <xdr:col>50</xdr:col>
      <xdr:colOff>114300</xdr:colOff>
      <xdr:row>59</xdr:row>
      <xdr:rowOff>11546</xdr:rowOff>
    </xdr:to>
    <xdr:cxnSp macro="">
      <xdr:nvCxnSpPr>
        <xdr:cNvPr id="353" name="直線コネクタ 352"/>
        <xdr:cNvCxnSpPr/>
      </xdr:nvCxnSpPr>
      <xdr:spPr>
        <a:xfrm flipV="1">
          <a:off x="8750300" y="10126294"/>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4" name="フローチャート: 判断 353"/>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5" name="テキスト ボックス 354"/>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11546</xdr:rowOff>
    </xdr:from>
    <xdr:to>
      <xdr:col>45</xdr:col>
      <xdr:colOff>177800</xdr:colOff>
      <xdr:row>59</xdr:row>
      <xdr:rowOff>22729</xdr:rowOff>
    </xdr:to>
    <xdr:cxnSp macro="">
      <xdr:nvCxnSpPr>
        <xdr:cNvPr id="356" name="直線コネクタ 355"/>
        <xdr:cNvCxnSpPr/>
      </xdr:nvCxnSpPr>
      <xdr:spPr>
        <a:xfrm flipV="1">
          <a:off x="7861300" y="10127096"/>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57" name="フローチャート: 判断 356"/>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58" name="テキスト ボックス 357"/>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7754</xdr:rowOff>
    </xdr:from>
    <xdr:to>
      <xdr:col>41</xdr:col>
      <xdr:colOff>50800</xdr:colOff>
      <xdr:row>59</xdr:row>
      <xdr:rowOff>22729</xdr:rowOff>
    </xdr:to>
    <xdr:cxnSp macro="">
      <xdr:nvCxnSpPr>
        <xdr:cNvPr id="359" name="直線コネクタ 358"/>
        <xdr:cNvCxnSpPr/>
      </xdr:nvCxnSpPr>
      <xdr:spPr>
        <a:xfrm>
          <a:off x="6972300" y="10123304"/>
          <a:ext cx="8890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0" name="フローチャート: 判断 359"/>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1" name="テキスト ボックス 360"/>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2" name="フローチャート: 判断 361"/>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3" name="テキスト ボックス 362"/>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130580</xdr:rowOff>
    </xdr:from>
    <xdr:to>
      <xdr:col>55</xdr:col>
      <xdr:colOff>50800</xdr:colOff>
      <xdr:row>59</xdr:row>
      <xdr:rowOff>60730</xdr:rowOff>
    </xdr:to>
    <xdr:sp macro="" textlink="">
      <xdr:nvSpPr>
        <xdr:cNvPr id="369" name="楕円 368"/>
        <xdr:cNvSpPr/>
      </xdr:nvSpPr>
      <xdr:spPr>
        <a:xfrm>
          <a:off x="10426700" y="100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45507</xdr:rowOff>
    </xdr:from>
    <xdr:ext cx="534377" cy="259045"/>
    <xdr:sp macro="" textlink="">
      <xdr:nvSpPr>
        <xdr:cNvPr id="370" name="普通建設事業費該当値テキスト"/>
        <xdr:cNvSpPr txBox="1"/>
      </xdr:nvSpPr>
      <xdr:spPr>
        <a:xfrm>
          <a:off x="10528300" y="99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131394</xdr:rowOff>
    </xdr:from>
    <xdr:to>
      <xdr:col>50</xdr:col>
      <xdr:colOff>165100</xdr:colOff>
      <xdr:row>59</xdr:row>
      <xdr:rowOff>61544</xdr:rowOff>
    </xdr:to>
    <xdr:sp macro="" textlink="">
      <xdr:nvSpPr>
        <xdr:cNvPr id="371" name="楕円 370"/>
        <xdr:cNvSpPr/>
      </xdr:nvSpPr>
      <xdr:spPr>
        <a:xfrm>
          <a:off x="9588500" y="100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52671</xdr:rowOff>
    </xdr:from>
    <xdr:ext cx="534377" cy="259045"/>
    <xdr:sp macro="" textlink="">
      <xdr:nvSpPr>
        <xdr:cNvPr id="372" name="テキスト ボックス 371"/>
        <xdr:cNvSpPr txBox="1"/>
      </xdr:nvSpPr>
      <xdr:spPr>
        <a:xfrm>
          <a:off x="9372111" y="101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132196</xdr:rowOff>
    </xdr:from>
    <xdr:to>
      <xdr:col>46</xdr:col>
      <xdr:colOff>38100</xdr:colOff>
      <xdr:row>59</xdr:row>
      <xdr:rowOff>62346</xdr:rowOff>
    </xdr:to>
    <xdr:sp macro="" textlink="">
      <xdr:nvSpPr>
        <xdr:cNvPr id="373" name="楕円 372"/>
        <xdr:cNvSpPr/>
      </xdr:nvSpPr>
      <xdr:spPr>
        <a:xfrm>
          <a:off x="8699500" y="1007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53473</xdr:rowOff>
    </xdr:from>
    <xdr:ext cx="534377" cy="259045"/>
    <xdr:sp macro="" textlink="">
      <xdr:nvSpPr>
        <xdr:cNvPr id="374" name="テキスト ボックス 373"/>
        <xdr:cNvSpPr txBox="1"/>
      </xdr:nvSpPr>
      <xdr:spPr>
        <a:xfrm>
          <a:off x="8483111" y="101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143379</xdr:rowOff>
    </xdr:from>
    <xdr:to>
      <xdr:col>41</xdr:col>
      <xdr:colOff>101600</xdr:colOff>
      <xdr:row>59</xdr:row>
      <xdr:rowOff>73529</xdr:rowOff>
    </xdr:to>
    <xdr:sp macro="" textlink="">
      <xdr:nvSpPr>
        <xdr:cNvPr id="375" name="楕円 374"/>
        <xdr:cNvSpPr/>
      </xdr:nvSpPr>
      <xdr:spPr>
        <a:xfrm>
          <a:off x="7810500" y="1008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64656</xdr:rowOff>
    </xdr:from>
    <xdr:ext cx="534377" cy="259045"/>
    <xdr:sp macro="" textlink="">
      <xdr:nvSpPr>
        <xdr:cNvPr id="376" name="テキスト ボックス 375"/>
        <xdr:cNvSpPr txBox="1"/>
      </xdr:nvSpPr>
      <xdr:spPr>
        <a:xfrm>
          <a:off x="7594111" y="101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128404</xdr:rowOff>
    </xdr:from>
    <xdr:to>
      <xdr:col>36</xdr:col>
      <xdr:colOff>165100</xdr:colOff>
      <xdr:row>59</xdr:row>
      <xdr:rowOff>58554</xdr:rowOff>
    </xdr:to>
    <xdr:sp macro="" textlink="">
      <xdr:nvSpPr>
        <xdr:cNvPr id="377" name="楕円 376"/>
        <xdr:cNvSpPr/>
      </xdr:nvSpPr>
      <xdr:spPr>
        <a:xfrm>
          <a:off x="6921500" y="100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49681</xdr:rowOff>
    </xdr:from>
    <xdr:ext cx="534377" cy="259045"/>
    <xdr:sp macro="" textlink="">
      <xdr:nvSpPr>
        <xdr:cNvPr id="378" name="テキスト ボックス 377"/>
        <xdr:cNvSpPr txBox="1"/>
      </xdr:nvSpPr>
      <xdr:spPr>
        <a:xfrm>
          <a:off x="6705111" y="101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2" name="直線コネクタ 401"/>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5"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06" name="直線コネクタ 405"/>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133279</xdr:rowOff>
    </xdr:from>
    <xdr:to>
      <xdr:col>55</xdr:col>
      <xdr:colOff>0</xdr:colOff>
      <xdr:row>78</xdr:row>
      <xdr:rowOff>170480</xdr:rowOff>
    </xdr:to>
    <xdr:cxnSp macro="">
      <xdr:nvCxnSpPr>
        <xdr:cNvPr id="407" name="直線コネクタ 406"/>
        <xdr:cNvCxnSpPr/>
      </xdr:nvCxnSpPr>
      <xdr:spPr>
        <a:xfrm flipV="1">
          <a:off x="9639300" y="13506379"/>
          <a:ext cx="838200" cy="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08"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09" name="フローチャート: 判断 408"/>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170480</xdr:rowOff>
    </xdr:from>
    <xdr:to>
      <xdr:col>50</xdr:col>
      <xdr:colOff>114300</xdr:colOff>
      <xdr:row>79</xdr:row>
      <xdr:rowOff>10241</xdr:rowOff>
    </xdr:to>
    <xdr:cxnSp macro="">
      <xdr:nvCxnSpPr>
        <xdr:cNvPr id="410" name="直線コネクタ 409"/>
        <xdr:cNvCxnSpPr/>
      </xdr:nvCxnSpPr>
      <xdr:spPr>
        <a:xfrm flipV="1">
          <a:off x="8750300" y="13543580"/>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1" name="フローチャート: 判断 410"/>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2" name="テキスト ボックス 411"/>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10241</xdr:rowOff>
    </xdr:from>
    <xdr:to>
      <xdr:col>45</xdr:col>
      <xdr:colOff>177800</xdr:colOff>
      <xdr:row>79</xdr:row>
      <xdr:rowOff>37816</xdr:rowOff>
    </xdr:to>
    <xdr:cxnSp macro="">
      <xdr:nvCxnSpPr>
        <xdr:cNvPr id="413" name="直線コネクタ 412"/>
        <xdr:cNvCxnSpPr/>
      </xdr:nvCxnSpPr>
      <xdr:spPr>
        <a:xfrm flipV="1">
          <a:off x="7861300" y="13554791"/>
          <a:ext cx="889000" cy="2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4" name="フローチャート: 判断 413"/>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5" name="テキスト ボックス 414"/>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167450</xdr:rowOff>
    </xdr:from>
    <xdr:to>
      <xdr:col>41</xdr:col>
      <xdr:colOff>50800</xdr:colOff>
      <xdr:row>79</xdr:row>
      <xdr:rowOff>37816</xdr:rowOff>
    </xdr:to>
    <xdr:cxnSp macro="">
      <xdr:nvCxnSpPr>
        <xdr:cNvPr id="416" name="直線コネクタ 415"/>
        <xdr:cNvCxnSpPr/>
      </xdr:nvCxnSpPr>
      <xdr:spPr>
        <a:xfrm>
          <a:off x="6972300" y="13540550"/>
          <a:ext cx="889000" cy="4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17" name="フローチャート: 判断 416"/>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18" name="テキスト ボックス 417"/>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19" name="フローチャート: 判断 418"/>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0" name="テキスト ボックス 419"/>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82479</xdr:rowOff>
    </xdr:from>
    <xdr:to>
      <xdr:col>55</xdr:col>
      <xdr:colOff>50800</xdr:colOff>
      <xdr:row>79</xdr:row>
      <xdr:rowOff>12629</xdr:rowOff>
    </xdr:to>
    <xdr:sp macro="" textlink="">
      <xdr:nvSpPr>
        <xdr:cNvPr id="426" name="楕円 425"/>
        <xdr:cNvSpPr/>
      </xdr:nvSpPr>
      <xdr:spPr>
        <a:xfrm>
          <a:off x="10426700" y="134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170104</xdr:rowOff>
    </xdr:from>
    <xdr:ext cx="534377" cy="259045"/>
    <xdr:sp macro="" textlink="">
      <xdr:nvSpPr>
        <xdr:cNvPr id="427" name="普通建設事業費 （ うち新規整備　）該当値テキスト"/>
        <xdr:cNvSpPr txBox="1"/>
      </xdr:nvSpPr>
      <xdr:spPr>
        <a:xfrm>
          <a:off x="10528300" y="133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119680</xdr:rowOff>
    </xdr:from>
    <xdr:to>
      <xdr:col>50</xdr:col>
      <xdr:colOff>165100</xdr:colOff>
      <xdr:row>79</xdr:row>
      <xdr:rowOff>49830</xdr:rowOff>
    </xdr:to>
    <xdr:sp macro="" textlink="">
      <xdr:nvSpPr>
        <xdr:cNvPr id="428" name="楕円 427"/>
        <xdr:cNvSpPr/>
      </xdr:nvSpPr>
      <xdr:spPr>
        <a:xfrm>
          <a:off x="9588500" y="134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40957</xdr:rowOff>
    </xdr:from>
    <xdr:ext cx="534377" cy="259045"/>
    <xdr:sp macro="" textlink="">
      <xdr:nvSpPr>
        <xdr:cNvPr id="429" name="テキスト ボックス 428"/>
        <xdr:cNvSpPr txBox="1"/>
      </xdr:nvSpPr>
      <xdr:spPr>
        <a:xfrm>
          <a:off x="9372111" y="135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130891</xdr:rowOff>
    </xdr:from>
    <xdr:to>
      <xdr:col>46</xdr:col>
      <xdr:colOff>38100</xdr:colOff>
      <xdr:row>79</xdr:row>
      <xdr:rowOff>61041</xdr:rowOff>
    </xdr:to>
    <xdr:sp macro="" textlink="">
      <xdr:nvSpPr>
        <xdr:cNvPr id="430" name="楕円 429"/>
        <xdr:cNvSpPr/>
      </xdr:nvSpPr>
      <xdr:spPr>
        <a:xfrm>
          <a:off x="8699500" y="135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52168</xdr:rowOff>
    </xdr:from>
    <xdr:ext cx="534377" cy="259045"/>
    <xdr:sp macro="" textlink="">
      <xdr:nvSpPr>
        <xdr:cNvPr id="431" name="テキスト ボックス 430"/>
        <xdr:cNvSpPr txBox="1"/>
      </xdr:nvSpPr>
      <xdr:spPr>
        <a:xfrm>
          <a:off x="8483111" y="135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158466</xdr:rowOff>
    </xdr:from>
    <xdr:to>
      <xdr:col>41</xdr:col>
      <xdr:colOff>101600</xdr:colOff>
      <xdr:row>79</xdr:row>
      <xdr:rowOff>88616</xdr:rowOff>
    </xdr:to>
    <xdr:sp macro="" textlink="">
      <xdr:nvSpPr>
        <xdr:cNvPr id="432" name="楕円 431"/>
        <xdr:cNvSpPr/>
      </xdr:nvSpPr>
      <xdr:spPr>
        <a:xfrm>
          <a:off x="7810500" y="135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79743</xdr:rowOff>
    </xdr:from>
    <xdr:ext cx="469744" cy="259045"/>
    <xdr:sp macro="" textlink="">
      <xdr:nvSpPr>
        <xdr:cNvPr id="433" name="テキスト ボックス 432"/>
        <xdr:cNvSpPr txBox="1"/>
      </xdr:nvSpPr>
      <xdr:spPr>
        <a:xfrm>
          <a:off x="7626428" y="1362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116650</xdr:rowOff>
    </xdr:from>
    <xdr:to>
      <xdr:col>36</xdr:col>
      <xdr:colOff>165100</xdr:colOff>
      <xdr:row>79</xdr:row>
      <xdr:rowOff>46800</xdr:rowOff>
    </xdr:to>
    <xdr:sp macro="" textlink="">
      <xdr:nvSpPr>
        <xdr:cNvPr id="434" name="楕円 433"/>
        <xdr:cNvSpPr/>
      </xdr:nvSpPr>
      <xdr:spPr>
        <a:xfrm>
          <a:off x="6921500" y="134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37927</xdr:rowOff>
    </xdr:from>
    <xdr:ext cx="534377" cy="259045"/>
    <xdr:sp macro="" textlink="">
      <xdr:nvSpPr>
        <xdr:cNvPr id="435" name="テキスト ボックス 434"/>
        <xdr:cNvSpPr txBox="1"/>
      </xdr:nvSpPr>
      <xdr:spPr>
        <a:xfrm>
          <a:off x="6705111" y="135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57" name="直線コネクタ 456"/>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58"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59" name="直線コネクタ 458"/>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0"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1" name="直線コネクタ 460"/>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90160</xdr:rowOff>
    </xdr:from>
    <xdr:to>
      <xdr:col>55</xdr:col>
      <xdr:colOff>0</xdr:colOff>
      <xdr:row>98</xdr:row>
      <xdr:rowOff>101031</xdr:rowOff>
    </xdr:to>
    <xdr:cxnSp macro="">
      <xdr:nvCxnSpPr>
        <xdr:cNvPr id="462" name="直線コネクタ 461"/>
        <xdr:cNvCxnSpPr/>
      </xdr:nvCxnSpPr>
      <xdr:spPr>
        <a:xfrm>
          <a:off x="9639300" y="16892260"/>
          <a:ext cx="8382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3"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4" name="フローチャート: 判断 463"/>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82531</xdr:rowOff>
    </xdr:from>
    <xdr:to>
      <xdr:col>50</xdr:col>
      <xdr:colOff>114300</xdr:colOff>
      <xdr:row>98</xdr:row>
      <xdr:rowOff>90160</xdr:rowOff>
    </xdr:to>
    <xdr:cxnSp macro="">
      <xdr:nvCxnSpPr>
        <xdr:cNvPr id="465" name="直線コネクタ 464"/>
        <xdr:cNvCxnSpPr/>
      </xdr:nvCxnSpPr>
      <xdr:spPr>
        <a:xfrm>
          <a:off x="8750300" y="16884631"/>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66" name="フローチャート: 判断 465"/>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67" name="テキスト ボックス 466"/>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82531</xdr:rowOff>
    </xdr:from>
    <xdr:to>
      <xdr:col>45</xdr:col>
      <xdr:colOff>177800</xdr:colOff>
      <xdr:row>98</xdr:row>
      <xdr:rowOff>96506</xdr:rowOff>
    </xdr:to>
    <xdr:cxnSp macro="">
      <xdr:nvCxnSpPr>
        <xdr:cNvPr id="468" name="直線コネクタ 467"/>
        <xdr:cNvCxnSpPr/>
      </xdr:nvCxnSpPr>
      <xdr:spPr>
        <a:xfrm flipV="1">
          <a:off x="7861300" y="16884631"/>
          <a:ext cx="889000" cy="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69" name="フローチャート: 判断 468"/>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0" name="テキスト ボックス 469"/>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83606</xdr:rowOff>
    </xdr:from>
    <xdr:to>
      <xdr:col>41</xdr:col>
      <xdr:colOff>50800</xdr:colOff>
      <xdr:row>98</xdr:row>
      <xdr:rowOff>96506</xdr:rowOff>
    </xdr:to>
    <xdr:cxnSp macro="">
      <xdr:nvCxnSpPr>
        <xdr:cNvPr id="471" name="直線コネクタ 470"/>
        <xdr:cNvCxnSpPr/>
      </xdr:nvCxnSpPr>
      <xdr:spPr>
        <a:xfrm>
          <a:off x="6972300" y="16885706"/>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2" name="フローチャート: 判断 471"/>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3" name="テキスト ボックス 472"/>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4" name="フローチャート: 判断 473"/>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5" name="テキスト ボックス 474"/>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50231</xdr:rowOff>
    </xdr:from>
    <xdr:to>
      <xdr:col>55</xdr:col>
      <xdr:colOff>50800</xdr:colOff>
      <xdr:row>98</xdr:row>
      <xdr:rowOff>151831</xdr:rowOff>
    </xdr:to>
    <xdr:sp macro="" textlink="">
      <xdr:nvSpPr>
        <xdr:cNvPr id="481" name="楕円 480"/>
        <xdr:cNvSpPr/>
      </xdr:nvSpPr>
      <xdr:spPr>
        <a:xfrm>
          <a:off x="10426700" y="168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136608</xdr:rowOff>
    </xdr:from>
    <xdr:ext cx="534377" cy="259045"/>
    <xdr:sp macro="" textlink="">
      <xdr:nvSpPr>
        <xdr:cNvPr id="482" name="普通建設事業費 （ うち更新整備　）該当値テキスト"/>
        <xdr:cNvSpPr txBox="1"/>
      </xdr:nvSpPr>
      <xdr:spPr>
        <a:xfrm>
          <a:off x="10528300" y="167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39360</xdr:rowOff>
    </xdr:from>
    <xdr:to>
      <xdr:col>50</xdr:col>
      <xdr:colOff>165100</xdr:colOff>
      <xdr:row>98</xdr:row>
      <xdr:rowOff>140960</xdr:rowOff>
    </xdr:to>
    <xdr:sp macro="" textlink="">
      <xdr:nvSpPr>
        <xdr:cNvPr id="483" name="楕円 482"/>
        <xdr:cNvSpPr/>
      </xdr:nvSpPr>
      <xdr:spPr>
        <a:xfrm>
          <a:off x="9588500" y="168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132087</xdr:rowOff>
    </xdr:from>
    <xdr:ext cx="534377" cy="259045"/>
    <xdr:sp macro="" textlink="">
      <xdr:nvSpPr>
        <xdr:cNvPr id="484" name="テキスト ボックス 483"/>
        <xdr:cNvSpPr txBox="1"/>
      </xdr:nvSpPr>
      <xdr:spPr>
        <a:xfrm>
          <a:off x="9372111" y="169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31731</xdr:rowOff>
    </xdr:from>
    <xdr:to>
      <xdr:col>46</xdr:col>
      <xdr:colOff>38100</xdr:colOff>
      <xdr:row>98</xdr:row>
      <xdr:rowOff>133331</xdr:rowOff>
    </xdr:to>
    <xdr:sp macro="" textlink="">
      <xdr:nvSpPr>
        <xdr:cNvPr id="485" name="楕円 484"/>
        <xdr:cNvSpPr/>
      </xdr:nvSpPr>
      <xdr:spPr>
        <a:xfrm>
          <a:off x="8699500" y="168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124458</xdr:rowOff>
    </xdr:from>
    <xdr:ext cx="534377" cy="259045"/>
    <xdr:sp macro="" textlink="">
      <xdr:nvSpPr>
        <xdr:cNvPr id="486" name="テキスト ボックス 485"/>
        <xdr:cNvSpPr txBox="1"/>
      </xdr:nvSpPr>
      <xdr:spPr>
        <a:xfrm>
          <a:off x="8483111" y="1692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45706</xdr:rowOff>
    </xdr:from>
    <xdr:to>
      <xdr:col>41</xdr:col>
      <xdr:colOff>101600</xdr:colOff>
      <xdr:row>98</xdr:row>
      <xdr:rowOff>147306</xdr:rowOff>
    </xdr:to>
    <xdr:sp macro="" textlink="">
      <xdr:nvSpPr>
        <xdr:cNvPr id="487" name="楕円 486"/>
        <xdr:cNvSpPr/>
      </xdr:nvSpPr>
      <xdr:spPr>
        <a:xfrm>
          <a:off x="7810500" y="168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138433</xdr:rowOff>
    </xdr:from>
    <xdr:ext cx="534377" cy="259045"/>
    <xdr:sp macro="" textlink="">
      <xdr:nvSpPr>
        <xdr:cNvPr id="488" name="テキスト ボックス 487"/>
        <xdr:cNvSpPr txBox="1"/>
      </xdr:nvSpPr>
      <xdr:spPr>
        <a:xfrm>
          <a:off x="7594111" y="169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32806</xdr:rowOff>
    </xdr:from>
    <xdr:to>
      <xdr:col>36</xdr:col>
      <xdr:colOff>165100</xdr:colOff>
      <xdr:row>98</xdr:row>
      <xdr:rowOff>134406</xdr:rowOff>
    </xdr:to>
    <xdr:sp macro="" textlink="">
      <xdr:nvSpPr>
        <xdr:cNvPr id="489" name="楕円 488"/>
        <xdr:cNvSpPr/>
      </xdr:nvSpPr>
      <xdr:spPr>
        <a:xfrm>
          <a:off x="6921500" y="168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125533</xdr:rowOff>
    </xdr:from>
    <xdr:ext cx="534377" cy="259045"/>
    <xdr:sp macro="" textlink="">
      <xdr:nvSpPr>
        <xdr:cNvPr id="490" name="テキスト ボックス 489"/>
        <xdr:cNvSpPr txBox="1"/>
      </xdr:nvSpPr>
      <xdr:spPr>
        <a:xfrm>
          <a:off x="6705111" y="1692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4" name="直線コネクタ 513"/>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17"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18" name="直線コネクタ 517"/>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0" name="災害復旧事業費平均値テキスト"/>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1" name="フローチャート: 判断 520"/>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3" name="フローチャート: 判断 522"/>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4" name="テキスト ボックス 523"/>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26" name="フローチャート: 判断 525"/>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27" name="テキスト ボックス 526"/>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29" name="フローチャート: 判断 528"/>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0" name="テキスト ボックス 529"/>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1" name="フローチャート: 判断 530"/>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2" name="テキスト ボックス 531"/>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39" name="災害復旧事業費該当値テキスト"/>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18" name="直線コネクタ 617"/>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19"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0" name="直線コネクタ 619"/>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1"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2" name="直線コネクタ 621"/>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79530</xdr:rowOff>
    </xdr:from>
    <xdr:to>
      <xdr:col>85</xdr:col>
      <xdr:colOff>127000</xdr:colOff>
      <xdr:row>78</xdr:row>
      <xdr:rowOff>83334</xdr:rowOff>
    </xdr:to>
    <xdr:cxnSp macro="">
      <xdr:nvCxnSpPr>
        <xdr:cNvPr id="623" name="直線コネクタ 622"/>
        <xdr:cNvCxnSpPr/>
      </xdr:nvCxnSpPr>
      <xdr:spPr>
        <a:xfrm>
          <a:off x="15481300" y="13452630"/>
          <a:ext cx="8382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4" name="公債費平均値テキスト"/>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5" name="フローチャート: 判断 624"/>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79530</xdr:rowOff>
    </xdr:from>
    <xdr:to>
      <xdr:col>81</xdr:col>
      <xdr:colOff>50800</xdr:colOff>
      <xdr:row>78</xdr:row>
      <xdr:rowOff>82404</xdr:rowOff>
    </xdr:to>
    <xdr:cxnSp macro="">
      <xdr:nvCxnSpPr>
        <xdr:cNvPr id="626" name="直線コネクタ 625"/>
        <xdr:cNvCxnSpPr/>
      </xdr:nvCxnSpPr>
      <xdr:spPr>
        <a:xfrm flipV="1">
          <a:off x="14592300" y="13452630"/>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27" name="フローチャート: 判断 626"/>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28" name="テキスト ボックス 627"/>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82404</xdr:rowOff>
    </xdr:from>
    <xdr:to>
      <xdr:col>76</xdr:col>
      <xdr:colOff>114300</xdr:colOff>
      <xdr:row>78</xdr:row>
      <xdr:rowOff>83311</xdr:rowOff>
    </xdr:to>
    <xdr:cxnSp macro="">
      <xdr:nvCxnSpPr>
        <xdr:cNvPr id="629" name="直線コネクタ 628"/>
        <xdr:cNvCxnSpPr/>
      </xdr:nvCxnSpPr>
      <xdr:spPr>
        <a:xfrm flipV="1">
          <a:off x="13703300" y="13455504"/>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0" name="フローチャート: 判断 629"/>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1" name="テキスト ボックス 630"/>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83311</xdr:rowOff>
    </xdr:from>
    <xdr:to>
      <xdr:col>71</xdr:col>
      <xdr:colOff>177800</xdr:colOff>
      <xdr:row>78</xdr:row>
      <xdr:rowOff>90345</xdr:rowOff>
    </xdr:to>
    <xdr:cxnSp macro="">
      <xdr:nvCxnSpPr>
        <xdr:cNvPr id="632" name="直線コネクタ 631"/>
        <xdr:cNvCxnSpPr/>
      </xdr:nvCxnSpPr>
      <xdr:spPr>
        <a:xfrm flipV="1">
          <a:off x="12814300" y="13456411"/>
          <a:ext cx="889000" cy="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3" name="フローチャート: 判断 632"/>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4" name="テキスト ボックス 633"/>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5" name="フローチャート: 判断 634"/>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36" name="テキスト ボックス 635"/>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32534</xdr:rowOff>
    </xdr:from>
    <xdr:to>
      <xdr:col>85</xdr:col>
      <xdr:colOff>177800</xdr:colOff>
      <xdr:row>78</xdr:row>
      <xdr:rowOff>134134</xdr:rowOff>
    </xdr:to>
    <xdr:sp macro="" textlink="">
      <xdr:nvSpPr>
        <xdr:cNvPr id="642" name="楕円 641"/>
        <xdr:cNvSpPr/>
      </xdr:nvSpPr>
      <xdr:spPr>
        <a:xfrm>
          <a:off x="16268700" y="1340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118911</xdr:rowOff>
    </xdr:from>
    <xdr:ext cx="534377" cy="259045"/>
    <xdr:sp macro="" textlink="">
      <xdr:nvSpPr>
        <xdr:cNvPr id="643" name="公債費該当値テキスト"/>
        <xdr:cNvSpPr txBox="1"/>
      </xdr:nvSpPr>
      <xdr:spPr>
        <a:xfrm>
          <a:off x="16370300" y="1332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28730</xdr:rowOff>
    </xdr:from>
    <xdr:to>
      <xdr:col>81</xdr:col>
      <xdr:colOff>101600</xdr:colOff>
      <xdr:row>78</xdr:row>
      <xdr:rowOff>130330</xdr:rowOff>
    </xdr:to>
    <xdr:sp macro="" textlink="">
      <xdr:nvSpPr>
        <xdr:cNvPr id="644" name="楕円 643"/>
        <xdr:cNvSpPr/>
      </xdr:nvSpPr>
      <xdr:spPr>
        <a:xfrm>
          <a:off x="15430500" y="134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121457</xdr:rowOff>
    </xdr:from>
    <xdr:ext cx="534377" cy="259045"/>
    <xdr:sp macro="" textlink="">
      <xdr:nvSpPr>
        <xdr:cNvPr id="645" name="テキスト ボックス 644"/>
        <xdr:cNvSpPr txBox="1"/>
      </xdr:nvSpPr>
      <xdr:spPr>
        <a:xfrm>
          <a:off x="15214111" y="134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31604</xdr:rowOff>
    </xdr:from>
    <xdr:to>
      <xdr:col>76</xdr:col>
      <xdr:colOff>165100</xdr:colOff>
      <xdr:row>78</xdr:row>
      <xdr:rowOff>133204</xdr:rowOff>
    </xdr:to>
    <xdr:sp macro="" textlink="">
      <xdr:nvSpPr>
        <xdr:cNvPr id="646" name="楕円 645"/>
        <xdr:cNvSpPr/>
      </xdr:nvSpPr>
      <xdr:spPr>
        <a:xfrm>
          <a:off x="14541500" y="134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124331</xdr:rowOff>
    </xdr:from>
    <xdr:ext cx="534377" cy="259045"/>
    <xdr:sp macro="" textlink="">
      <xdr:nvSpPr>
        <xdr:cNvPr id="647" name="テキスト ボックス 646"/>
        <xdr:cNvSpPr txBox="1"/>
      </xdr:nvSpPr>
      <xdr:spPr>
        <a:xfrm>
          <a:off x="14325111" y="134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32511</xdr:rowOff>
    </xdr:from>
    <xdr:to>
      <xdr:col>72</xdr:col>
      <xdr:colOff>38100</xdr:colOff>
      <xdr:row>78</xdr:row>
      <xdr:rowOff>134111</xdr:rowOff>
    </xdr:to>
    <xdr:sp macro="" textlink="">
      <xdr:nvSpPr>
        <xdr:cNvPr id="648" name="楕円 647"/>
        <xdr:cNvSpPr/>
      </xdr:nvSpPr>
      <xdr:spPr>
        <a:xfrm>
          <a:off x="13652500" y="134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125238</xdr:rowOff>
    </xdr:from>
    <xdr:ext cx="534377" cy="259045"/>
    <xdr:sp macro="" textlink="">
      <xdr:nvSpPr>
        <xdr:cNvPr id="649" name="テキスト ボックス 648"/>
        <xdr:cNvSpPr txBox="1"/>
      </xdr:nvSpPr>
      <xdr:spPr>
        <a:xfrm>
          <a:off x="13436111" y="134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39545</xdr:rowOff>
    </xdr:from>
    <xdr:to>
      <xdr:col>67</xdr:col>
      <xdr:colOff>101600</xdr:colOff>
      <xdr:row>78</xdr:row>
      <xdr:rowOff>141145</xdr:rowOff>
    </xdr:to>
    <xdr:sp macro="" textlink="">
      <xdr:nvSpPr>
        <xdr:cNvPr id="650" name="楕円 649"/>
        <xdr:cNvSpPr/>
      </xdr:nvSpPr>
      <xdr:spPr>
        <a:xfrm>
          <a:off x="12763500" y="134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132272</xdr:rowOff>
    </xdr:from>
    <xdr:ext cx="534377" cy="259045"/>
    <xdr:sp macro="" textlink="">
      <xdr:nvSpPr>
        <xdr:cNvPr id="651" name="テキスト ボックス 650"/>
        <xdr:cNvSpPr txBox="1"/>
      </xdr:nvSpPr>
      <xdr:spPr>
        <a:xfrm>
          <a:off x="12547111" y="1350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5" name="直線コネクタ 674"/>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76"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77" name="直線コネクタ 676"/>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78"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79" name="直線コネクタ 678"/>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145889</xdr:rowOff>
    </xdr:from>
    <xdr:to>
      <xdr:col>85</xdr:col>
      <xdr:colOff>127000</xdr:colOff>
      <xdr:row>98</xdr:row>
      <xdr:rowOff>47974</xdr:rowOff>
    </xdr:to>
    <xdr:cxnSp macro="">
      <xdr:nvCxnSpPr>
        <xdr:cNvPr id="680" name="直線コネクタ 679"/>
        <xdr:cNvCxnSpPr/>
      </xdr:nvCxnSpPr>
      <xdr:spPr>
        <a:xfrm flipV="1">
          <a:off x="15481300" y="16776539"/>
          <a:ext cx="838200" cy="7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1" name="積立金平均値テキスト"/>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2" name="フローチャート: 判断 681"/>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47974</xdr:rowOff>
    </xdr:from>
    <xdr:to>
      <xdr:col>81</xdr:col>
      <xdr:colOff>50800</xdr:colOff>
      <xdr:row>98</xdr:row>
      <xdr:rowOff>105163</xdr:rowOff>
    </xdr:to>
    <xdr:cxnSp macro="">
      <xdr:nvCxnSpPr>
        <xdr:cNvPr id="683" name="直線コネクタ 682"/>
        <xdr:cNvCxnSpPr/>
      </xdr:nvCxnSpPr>
      <xdr:spPr>
        <a:xfrm flipV="1">
          <a:off x="14592300" y="16850074"/>
          <a:ext cx="8890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4" name="フローチャート: 判断 683"/>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5" name="テキスト ボックス 684"/>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105163</xdr:rowOff>
    </xdr:from>
    <xdr:to>
      <xdr:col>76</xdr:col>
      <xdr:colOff>114300</xdr:colOff>
      <xdr:row>98</xdr:row>
      <xdr:rowOff>126335</xdr:rowOff>
    </xdr:to>
    <xdr:cxnSp macro="">
      <xdr:nvCxnSpPr>
        <xdr:cNvPr id="686" name="直線コネクタ 685"/>
        <xdr:cNvCxnSpPr/>
      </xdr:nvCxnSpPr>
      <xdr:spPr>
        <a:xfrm flipV="1">
          <a:off x="13703300" y="16907263"/>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87" name="フローチャート: 判断 686"/>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88" name="テキスト ボックス 687"/>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126335</xdr:rowOff>
    </xdr:from>
    <xdr:to>
      <xdr:col>71</xdr:col>
      <xdr:colOff>177800</xdr:colOff>
      <xdr:row>98</xdr:row>
      <xdr:rowOff>145022</xdr:rowOff>
    </xdr:to>
    <xdr:cxnSp macro="">
      <xdr:nvCxnSpPr>
        <xdr:cNvPr id="689" name="直線コネクタ 688"/>
        <xdr:cNvCxnSpPr/>
      </xdr:nvCxnSpPr>
      <xdr:spPr>
        <a:xfrm flipV="1">
          <a:off x="12814300" y="16928435"/>
          <a:ext cx="8890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0" name="フローチャート: 判断 689"/>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1" name="テキスト ボックス 690"/>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2" name="フローチャート: 判断 691"/>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3" name="テキスト ボックス 692"/>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95089</xdr:rowOff>
    </xdr:from>
    <xdr:to>
      <xdr:col>85</xdr:col>
      <xdr:colOff>177800</xdr:colOff>
      <xdr:row>98</xdr:row>
      <xdr:rowOff>25239</xdr:rowOff>
    </xdr:to>
    <xdr:sp macro="" textlink="">
      <xdr:nvSpPr>
        <xdr:cNvPr id="699" name="楕円 698"/>
        <xdr:cNvSpPr/>
      </xdr:nvSpPr>
      <xdr:spPr>
        <a:xfrm>
          <a:off x="16268700" y="1672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117966</xdr:rowOff>
    </xdr:from>
    <xdr:ext cx="599010" cy="259045"/>
    <xdr:sp macro="" textlink="">
      <xdr:nvSpPr>
        <xdr:cNvPr id="700" name="積立金該当値テキスト"/>
        <xdr:cNvSpPr txBox="1"/>
      </xdr:nvSpPr>
      <xdr:spPr>
        <a:xfrm>
          <a:off x="16370300" y="165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168624</xdr:rowOff>
    </xdr:from>
    <xdr:to>
      <xdr:col>81</xdr:col>
      <xdr:colOff>101600</xdr:colOff>
      <xdr:row>98</xdr:row>
      <xdr:rowOff>98774</xdr:rowOff>
    </xdr:to>
    <xdr:sp macro="" textlink="">
      <xdr:nvSpPr>
        <xdr:cNvPr id="701" name="楕円 700"/>
        <xdr:cNvSpPr/>
      </xdr:nvSpPr>
      <xdr:spPr>
        <a:xfrm>
          <a:off x="15430500" y="1679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115301</xdr:rowOff>
    </xdr:from>
    <xdr:ext cx="534377" cy="259045"/>
    <xdr:sp macro="" textlink="">
      <xdr:nvSpPr>
        <xdr:cNvPr id="702" name="テキスト ボックス 701"/>
        <xdr:cNvSpPr txBox="1"/>
      </xdr:nvSpPr>
      <xdr:spPr>
        <a:xfrm>
          <a:off x="15214111" y="165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54363</xdr:rowOff>
    </xdr:from>
    <xdr:to>
      <xdr:col>76</xdr:col>
      <xdr:colOff>165100</xdr:colOff>
      <xdr:row>98</xdr:row>
      <xdr:rowOff>155963</xdr:rowOff>
    </xdr:to>
    <xdr:sp macro="" textlink="">
      <xdr:nvSpPr>
        <xdr:cNvPr id="703" name="楕円 702"/>
        <xdr:cNvSpPr/>
      </xdr:nvSpPr>
      <xdr:spPr>
        <a:xfrm>
          <a:off x="14541500" y="16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147090</xdr:rowOff>
    </xdr:from>
    <xdr:ext cx="534377" cy="259045"/>
    <xdr:sp macro="" textlink="">
      <xdr:nvSpPr>
        <xdr:cNvPr id="704" name="テキスト ボックス 703"/>
        <xdr:cNvSpPr txBox="1"/>
      </xdr:nvSpPr>
      <xdr:spPr>
        <a:xfrm>
          <a:off x="14325111" y="1694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75535</xdr:rowOff>
    </xdr:from>
    <xdr:to>
      <xdr:col>72</xdr:col>
      <xdr:colOff>38100</xdr:colOff>
      <xdr:row>99</xdr:row>
      <xdr:rowOff>5685</xdr:rowOff>
    </xdr:to>
    <xdr:sp macro="" textlink="">
      <xdr:nvSpPr>
        <xdr:cNvPr id="705" name="楕円 704"/>
        <xdr:cNvSpPr/>
      </xdr:nvSpPr>
      <xdr:spPr>
        <a:xfrm>
          <a:off x="13652500" y="168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168262</xdr:rowOff>
    </xdr:from>
    <xdr:ext cx="534377" cy="259045"/>
    <xdr:sp macro="" textlink="">
      <xdr:nvSpPr>
        <xdr:cNvPr id="706" name="テキスト ボックス 705"/>
        <xdr:cNvSpPr txBox="1"/>
      </xdr:nvSpPr>
      <xdr:spPr>
        <a:xfrm>
          <a:off x="13436111" y="169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94222</xdr:rowOff>
    </xdr:from>
    <xdr:to>
      <xdr:col>67</xdr:col>
      <xdr:colOff>101600</xdr:colOff>
      <xdr:row>99</xdr:row>
      <xdr:rowOff>24372</xdr:rowOff>
    </xdr:to>
    <xdr:sp macro="" textlink="">
      <xdr:nvSpPr>
        <xdr:cNvPr id="707" name="楕円 706"/>
        <xdr:cNvSpPr/>
      </xdr:nvSpPr>
      <xdr:spPr>
        <a:xfrm>
          <a:off x="12763500" y="168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15499</xdr:rowOff>
    </xdr:from>
    <xdr:ext cx="534377" cy="259045"/>
    <xdr:sp macro="" textlink="">
      <xdr:nvSpPr>
        <xdr:cNvPr id="708" name="テキスト ボックス 707"/>
        <xdr:cNvSpPr txBox="1"/>
      </xdr:nvSpPr>
      <xdr:spPr>
        <a:xfrm>
          <a:off x="12547111" y="169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2" name="直線コネクタ 731"/>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5"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36" name="直線コネクタ 735"/>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38"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39" name="フローチャート: 判断 738"/>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1" name="フローチャート: 判断 740"/>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2" name="テキスト ボックス 741"/>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4" name="フローチャート: 判断 743"/>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5" name="テキスト ボックス 744"/>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47" name="フローチャート: 判断 746"/>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48" name="テキスト ボックス 747"/>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49" name="フローチャート: 判断 748"/>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0" name="テキスト ボックス 749"/>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7" name="テキスト ボックス 786"/>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1" name="直線コネクタ 790"/>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4"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5" name="直線コネクタ 794"/>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6" name="直線コネクタ 79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797"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798" name="フローチャート: 判断 797"/>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9" name="直線コネクタ 79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0" name="フローチャート: 判断 799"/>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1" name="テキスト ボックス 800"/>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2" name="直線コネクタ 80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3" name="フローチャート: 判断 802"/>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4" name="テキスト ボックス 803"/>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5" name="直線コネクタ 80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06" name="フローチャート: 判断 805"/>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07" name="テキスト ボックス 806"/>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08" name="フローチャート: 判断 807"/>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09" name="テキスト ボックス 808"/>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5" name="楕円 81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7" name="楕円 81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8" name="テキスト ボックス 81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9" name="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0" name="テキスト ボックス 81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1" name="楕円 82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2" name="テキスト ボックス 82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3" name="楕円 82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4" name="テキスト ボックス 82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6" name="直線コネクタ 845"/>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7"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48" name="直線コネクタ 847"/>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49"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0" name="直線コネクタ 849"/>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100119</xdr:rowOff>
    </xdr:from>
    <xdr:to>
      <xdr:col>116</xdr:col>
      <xdr:colOff>63500</xdr:colOff>
      <xdr:row>77</xdr:row>
      <xdr:rowOff>127557</xdr:rowOff>
    </xdr:to>
    <xdr:cxnSp macro="">
      <xdr:nvCxnSpPr>
        <xdr:cNvPr id="851" name="直線コネクタ 850"/>
        <xdr:cNvCxnSpPr/>
      </xdr:nvCxnSpPr>
      <xdr:spPr>
        <a:xfrm flipV="1">
          <a:off x="21323300" y="13301769"/>
          <a:ext cx="838200" cy="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2" name="繰出金平均値テキスト"/>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3" name="フローチャート: 判断 852"/>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123597</xdr:rowOff>
    </xdr:from>
    <xdr:to>
      <xdr:col>111</xdr:col>
      <xdr:colOff>177800</xdr:colOff>
      <xdr:row>77</xdr:row>
      <xdr:rowOff>127557</xdr:rowOff>
    </xdr:to>
    <xdr:cxnSp macro="">
      <xdr:nvCxnSpPr>
        <xdr:cNvPr id="854" name="直線コネクタ 853"/>
        <xdr:cNvCxnSpPr/>
      </xdr:nvCxnSpPr>
      <xdr:spPr>
        <a:xfrm>
          <a:off x="20434300" y="13325247"/>
          <a:ext cx="8890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5" name="フローチャート: 判断 854"/>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56" name="テキスト ボックス 855"/>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101163</xdr:rowOff>
    </xdr:from>
    <xdr:to>
      <xdr:col>107</xdr:col>
      <xdr:colOff>50800</xdr:colOff>
      <xdr:row>77</xdr:row>
      <xdr:rowOff>123597</xdr:rowOff>
    </xdr:to>
    <xdr:cxnSp macro="">
      <xdr:nvCxnSpPr>
        <xdr:cNvPr id="857" name="直線コネクタ 856"/>
        <xdr:cNvCxnSpPr/>
      </xdr:nvCxnSpPr>
      <xdr:spPr>
        <a:xfrm>
          <a:off x="19545300" y="13302813"/>
          <a:ext cx="8890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58" name="フローチャート: 判断 857"/>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59" name="テキスト ボックス 858"/>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83866</xdr:rowOff>
    </xdr:from>
    <xdr:to>
      <xdr:col>102</xdr:col>
      <xdr:colOff>114300</xdr:colOff>
      <xdr:row>77</xdr:row>
      <xdr:rowOff>101163</xdr:rowOff>
    </xdr:to>
    <xdr:cxnSp macro="">
      <xdr:nvCxnSpPr>
        <xdr:cNvPr id="860" name="直線コネクタ 859"/>
        <xdr:cNvCxnSpPr/>
      </xdr:nvCxnSpPr>
      <xdr:spPr>
        <a:xfrm>
          <a:off x="18656300" y="13285516"/>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1" name="フローチャート: 判断 860"/>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2" name="テキスト ボックス 861"/>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3" name="フローチャート: 判断 862"/>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4" name="テキスト ボックス 863"/>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49319</xdr:rowOff>
    </xdr:from>
    <xdr:to>
      <xdr:col>116</xdr:col>
      <xdr:colOff>114300</xdr:colOff>
      <xdr:row>77</xdr:row>
      <xdr:rowOff>150919</xdr:rowOff>
    </xdr:to>
    <xdr:sp macro="" textlink="">
      <xdr:nvSpPr>
        <xdr:cNvPr id="870" name="楕円 869"/>
        <xdr:cNvSpPr/>
      </xdr:nvSpPr>
      <xdr:spPr>
        <a:xfrm>
          <a:off x="22110700" y="132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135696</xdr:rowOff>
    </xdr:from>
    <xdr:ext cx="534377" cy="259045"/>
    <xdr:sp macro="" textlink="">
      <xdr:nvSpPr>
        <xdr:cNvPr id="871" name="繰出金該当値テキスト"/>
        <xdr:cNvSpPr txBox="1"/>
      </xdr:nvSpPr>
      <xdr:spPr>
        <a:xfrm>
          <a:off x="22212300" y="1316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76757</xdr:rowOff>
    </xdr:from>
    <xdr:to>
      <xdr:col>112</xdr:col>
      <xdr:colOff>38100</xdr:colOff>
      <xdr:row>78</xdr:row>
      <xdr:rowOff>6907</xdr:rowOff>
    </xdr:to>
    <xdr:sp macro="" textlink="">
      <xdr:nvSpPr>
        <xdr:cNvPr id="872" name="楕円 871"/>
        <xdr:cNvSpPr/>
      </xdr:nvSpPr>
      <xdr:spPr>
        <a:xfrm>
          <a:off x="21272500" y="132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169484</xdr:rowOff>
    </xdr:from>
    <xdr:ext cx="534377" cy="259045"/>
    <xdr:sp macro="" textlink="">
      <xdr:nvSpPr>
        <xdr:cNvPr id="873" name="テキスト ボックス 872"/>
        <xdr:cNvSpPr txBox="1"/>
      </xdr:nvSpPr>
      <xdr:spPr>
        <a:xfrm>
          <a:off x="21056111" y="1337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72797</xdr:rowOff>
    </xdr:from>
    <xdr:to>
      <xdr:col>107</xdr:col>
      <xdr:colOff>101600</xdr:colOff>
      <xdr:row>78</xdr:row>
      <xdr:rowOff>2947</xdr:rowOff>
    </xdr:to>
    <xdr:sp macro="" textlink="">
      <xdr:nvSpPr>
        <xdr:cNvPr id="874" name="楕円 873"/>
        <xdr:cNvSpPr/>
      </xdr:nvSpPr>
      <xdr:spPr>
        <a:xfrm>
          <a:off x="20383500" y="132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165524</xdr:rowOff>
    </xdr:from>
    <xdr:ext cx="534377" cy="259045"/>
    <xdr:sp macro="" textlink="">
      <xdr:nvSpPr>
        <xdr:cNvPr id="875" name="テキスト ボックス 874"/>
        <xdr:cNvSpPr txBox="1"/>
      </xdr:nvSpPr>
      <xdr:spPr>
        <a:xfrm>
          <a:off x="20167111" y="133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50363</xdr:rowOff>
    </xdr:from>
    <xdr:to>
      <xdr:col>102</xdr:col>
      <xdr:colOff>165100</xdr:colOff>
      <xdr:row>77</xdr:row>
      <xdr:rowOff>151963</xdr:rowOff>
    </xdr:to>
    <xdr:sp macro="" textlink="">
      <xdr:nvSpPr>
        <xdr:cNvPr id="876" name="楕円 875"/>
        <xdr:cNvSpPr/>
      </xdr:nvSpPr>
      <xdr:spPr>
        <a:xfrm>
          <a:off x="19494500" y="132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143090</xdr:rowOff>
    </xdr:from>
    <xdr:ext cx="534377" cy="259045"/>
    <xdr:sp macro="" textlink="">
      <xdr:nvSpPr>
        <xdr:cNvPr id="877" name="テキスト ボックス 876"/>
        <xdr:cNvSpPr txBox="1"/>
      </xdr:nvSpPr>
      <xdr:spPr>
        <a:xfrm>
          <a:off x="19278111" y="133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33066</xdr:rowOff>
    </xdr:from>
    <xdr:to>
      <xdr:col>98</xdr:col>
      <xdr:colOff>38100</xdr:colOff>
      <xdr:row>77</xdr:row>
      <xdr:rowOff>134666</xdr:rowOff>
    </xdr:to>
    <xdr:sp macro="" textlink="">
      <xdr:nvSpPr>
        <xdr:cNvPr id="878" name="楕円 877"/>
        <xdr:cNvSpPr/>
      </xdr:nvSpPr>
      <xdr:spPr>
        <a:xfrm>
          <a:off x="18605500" y="132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125793</xdr:rowOff>
    </xdr:from>
    <xdr:ext cx="534377" cy="259045"/>
    <xdr:sp macro="" textlink="">
      <xdr:nvSpPr>
        <xdr:cNvPr id="879" name="テキスト ボックス 878"/>
        <xdr:cNvSpPr txBox="1"/>
      </xdr:nvSpPr>
      <xdr:spPr>
        <a:xfrm>
          <a:off x="18389111" y="133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性質別歳出での住民１人当たりのコストは、積立金以外の項目で類似団体を下回っているが、類似団体との比較については、人口の開きによるものと推測される。</a:t>
          </a:r>
        </a:p>
        <a:p>
          <a:r>
            <a:rPr kumimoji="1" lang="ja-JP" altLang="en-US" sz="1300">
              <a:latin typeface="ＭＳ Ｐゴシック" panose="020B0600070205080204" pitchFamily="50" charset="-128"/>
              <a:ea typeface="ＭＳ Ｐゴシック" panose="020B0600070205080204" pitchFamily="50" charset="-128"/>
            </a:rPr>
            <a:t>　前年度と比較して、歳出総額は</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金額の増減が大きい項目を見ると、増加している項目は積立金において、財政調整基金を公共施設建設基金へ積み替えを行ったこと、ふるさと納税額の増加によりふるさと応援寄附基金への積立額が増加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11,968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43.1</a:t>
          </a:r>
          <a:r>
            <a:rPr kumimoji="1" lang="ja-JP" altLang="en-US" sz="1300">
              <a:latin typeface="ＭＳ Ｐゴシック" panose="020B0600070205080204" pitchFamily="50" charset="-128"/>
              <a:ea typeface="ＭＳ Ｐゴシック" panose="020B0600070205080204" pitchFamily="50" charset="-128"/>
            </a:rPr>
            <a:t>％）の増となった。また、補助費等において、新型コロナウイルス支援策として、特別定額給付金給付事業やくらし応援商品券発行事業等を行ったことにより、前年度比</a:t>
          </a:r>
          <a:r>
            <a:rPr kumimoji="1" lang="en-US" altLang="ja-JP" sz="1300">
              <a:latin typeface="ＭＳ Ｐゴシック" panose="020B0600070205080204" pitchFamily="50" charset="-128"/>
              <a:ea typeface="ＭＳ Ｐゴシック" panose="020B0600070205080204" pitchFamily="50" charset="-128"/>
            </a:rPr>
            <a:t>369,646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136.5</a:t>
          </a:r>
          <a:r>
            <a:rPr kumimoji="1" lang="ja-JP" altLang="en-US" sz="1300">
              <a:latin typeface="ＭＳ Ｐゴシック" panose="020B0600070205080204" pitchFamily="50" charset="-128"/>
              <a:ea typeface="ＭＳ Ｐゴシック" panose="020B0600070205080204" pitchFamily="50" charset="-128"/>
            </a:rPr>
            <a:t>％）の増となった。一方、減少している項目は扶助費で、会計年度任用職員制度の開始に伴い、保育所臨時職員を人件費に計上したことなどから、前年度比</a:t>
          </a:r>
          <a:r>
            <a:rPr kumimoji="1" lang="en-US" altLang="ja-JP" sz="1300">
              <a:latin typeface="ＭＳ Ｐゴシック" panose="020B0600070205080204" pitchFamily="50" charset="-128"/>
              <a:ea typeface="ＭＳ Ｐゴシック" panose="020B0600070205080204" pitchFamily="50" charset="-128"/>
            </a:rPr>
            <a:t>23,820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％）の減となった。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
3,101
89.58
2,825,165
2,619,544
198,689
1,528,869
300,311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171148</xdr:rowOff>
    </xdr:from>
    <xdr:to>
      <xdr:col>24</xdr:col>
      <xdr:colOff>63500</xdr:colOff>
      <xdr:row>38</xdr:row>
      <xdr:rowOff>2818</xdr:rowOff>
    </xdr:to>
    <xdr:cxnSp macro="">
      <xdr:nvCxnSpPr>
        <xdr:cNvPr id="62" name="直線コネクタ 61"/>
        <xdr:cNvCxnSpPr/>
      </xdr:nvCxnSpPr>
      <xdr:spPr>
        <a:xfrm>
          <a:off x="3797300" y="6514798"/>
          <a:ext cx="8382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171148</xdr:rowOff>
    </xdr:from>
    <xdr:to>
      <xdr:col>19</xdr:col>
      <xdr:colOff>177800</xdr:colOff>
      <xdr:row>38</xdr:row>
      <xdr:rowOff>11325</xdr:rowOff>
    </xdr:to>
    <xdr:cxnSp macro="">
      <xdr:nvCxnSpPr>
        <xdr:cNvPr id="65" name="直線コネクタ 64"/>
        <xdr:cNvCxnSpPr/>
      </xdr:nvCxnSpPr>
      <xdr:spPr>
        <a:xfrm flipV="1">
          <a:off x="2908300" y="6514798"/>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11325</xdr:rowOff>
    </xdr:from>
    <xdr:to>
      <xdr:col>15</xdr:col>
      <xdr:colOff>50800</xdr:colOff>
      <xdr:row>38</xdr:row>
      <xdr:rowOff>15048</xdr:rowOff>
    </xdr:to>
    <xdr:cxnSp macro="">
      <xdr:nvCxnSpPr>
        <xdr:cNvPr id="68" name="直線コネクタ 67"/>
        <xdr:cNvCxnSpPr/>
      </xdr:nvCxnSpPr>
      <xdr:spPr>
        <a:xfrm flipV="1">
          <a:off x="2019300" y="652642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15048</xdr:rowOff>
    </xdr:from>
    <xdr:to>
      <xdr:col>10</xdr:col>
      <xdr:colOff>114300</xdr:colOff>
      <xdr:row>38</xdr:row>
      <xdr:rowOff>19816</xdr:rowOff>
    </xdr:to>
    <xdr:cxnSp macro="">
      <xdr:nvCxnSpPr>
        <xdr:cNvPr id="71" name="直線コネクタ 70"/>
        <xdr:cNvCxnSpPr/>
      </xdr:nvCxnSpPr>
      <xdr:spPr>
        <a:xfrm flipV="1">
          <a:off x="1130300" y="6530148"/>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123468</xdr:rowOff>
    </xdr:from>
    <xdr:to>
      <xdr:col>24</xdr:col>
      <xdr:colOff>114300</xdr:colOff>
      <xdr:row>38</xdr:row>
      <xdr:rowOff>53618</xdr:rowOff>
    </xdr:to>
    <xdr:sp macro="" textlink="">
      <xdr:nvSpPr>
        <xdr:cNvPr id="81" name="楕円 80"/>
        <xdr:cNvSpPr/>
      </xdr:nvSpPr>
      <xdr:spPr>
        <a:xfrm>
          <a:off x="4584700" y="64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101895</xdr:rowOff>
    </xdr:from>
    <xdr:ext cx="534377" cy="259045"/>
    <xdr:sp macro="" textlink="">
      <xdr:nvSpPr>
        <xdr:cNvPr id="82" name="議会費該当値テキスト"/>
        <xdr:cNvSpPr txBox="1"/>
      </xdr:nvSpPr>
      <xdr:spPr>
        <a:xfrm>
          <a:off x="4686300" y="64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120349</xdr:rowOff>
    </xdr:from>
    <xdr:to>
      <xdr:col>20</xdr:col>
      <xdr:colOff>38100</xdr:colOff>
      <xdr:row>38</xdr:row>
      <xdr:rowOff>50499</xdr:rowOff>
    </xdr:to>
    <xdr:sp macro="" textlink="">
      <xdr:nvSpPr>
        <xdr:cNvPr id="83" name="楕円 82"/>
        <xdr:cNvSpPr/>
      </xdr:nvSpPr>
      <xdr:spPr>
        <a:xfrm>
          <a:off x="3746500" y="646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41625</xdr:rowOff>
    </xdr:from>
    <xdr:ext cx="534377" cy="259045"/>
    <xdr:sp macro="" textlink="">
      <xdr:nvSpPr>
        <xdr:cNvPr id="84" name="テキスト ボックス 83"/>
        <xdr:cNvSpPr txBox="1"/>
      </xdr:nvSpPr>
      <xdr:spPr>
        <a:xfrm>
          <a:off x="3530111" y="655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131975</xdr:rowOff>
    </xdr:from>
    <xdr:to>
      <xdr:col>15</xdr:col>
      <xdr:colOff>101600</xdr:colOff>
      <xdr:row>38</xdr:row>
      <xdr:rowOff>62125</xdr:rowOff>
    </xdr:to>
    <xdr:sp macro="" textlink="">
      <xdr:nvSpPr>
        <xdr:cNvPr id="85" name="楕円 84"/>
        <xdr:cNvSpPr/>
      </xdr:nvSpPr>
      <xdr:spPr>
        <a:xfrm>
          <a:off x="2857500" y="64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53252</xdr:rowOff>
    </xdr:from>
    <xdr:ext cx="534377" cy="259045"/>
    <xdr:sp macro="" textlink="">
      <xdr:nvSpPr>
        <xdr:cNvPr id="86" name="テキスト ボックス 85"/>
        <xdr:cNvSpPr txBox="1"/>
      </xdr:nvSpPr>
      <xdr:spPr>
        <a:xfrm>
          <a:off x="2641111" y="65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135698</xdr:rowOff>
    </xdr:from>
    <xdr:to>
      <xdr:col>10</xdr:col>
      <xdr:colOff>165100</xdr:colOff>
      <xdr:row>38</xdr:row>
      <xdr:rowOff>65847</xdr:rowOff>
    </xdr:to>
    <xdr:sp macro="" textlink="">
      <xdr:nvSpPr>
        <xdr:cNvPr id="87" name="楕円 86"/>
        <xdr:cNvSpPr/>
      </xdr:nvSpPr>
      <xdr:spPr>
        <a:xfrm>
          <a:off x="1968500" y="6479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56975</xdr:rowOff>
    </xdr:from>
    <xdr:ext cx="534377" cy="259045"/>
    <xdr:sp macro="" textlink="">
      <xdr:nvSpPr>
        <xdr:cNvPr id="88" name="テキスト ボックス 87"/>
        <xdr:cNvSpPr txBox="1"/>
      </xdr:nvSpPr>
      <xdr:spPr>
        <a:xfrm>
          <a:off x="1752111" y="65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140465</xdr:rowOff>
    </xdr:from>
    <xdr:to>
      <xdr:col>6</xdr:col>
      <xdr:colOff>38100</xdr:colOff>
      <xdr:row>38</xdr:row>
      <xdr:rowOff>70616</xdr:rowOff>
    </xdr:to>
    <xdr:sp macro="" textlink="">
      <xdr:nvSpPr>
        <xdr:cNvPr id="89" name="楕円 88"/>
        <xdr:cNvSpPr/>
      </xdr:nvSpPr>
      <xdr:spPr>
        <a:xfrm>
          <a:off x="1079500" y="6484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61743</xdr:rowOff>
    </xdr:from>
    <xdr:ext cx="534377" cy="259045"/>
    <xdr:sp macro="" textlink="">
      <xdr:nvSpPr>
        <xdr:cNvPr id="90" name="テキスト ボックス 89"/>
        <xdr:cNvSpPr txBox="1"/>
      </xdr:nvSpPr>
      <xdr:spPr>
        <a:xfrm>
          <a:off x="863111" y="65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108674</xdr:rowOff>
    </xdr:from>
    <xdr:to>
      <xdr:col>24</xdr:col>
      <xdr:colOff>63500</xdr:colOff>
      <xdr:row>58</xdr:row>
      <xdr:rowOff>22194</xdr:rowOff>
    </xdr:to>
    <xdr:cxnSp macro="">
      <xdr:nvCxnSpPr>
        <xdr:cNvPr id="119" name="直線コネクタ 118"/>
        <xdr:cNvCxnSpPr/>
      </xdr:nvCxnSpPr>
      <xdr:spPr>
        <a:xfrm flipV="1">
          <a:off x="3797300" y="9881324"/>
          <a:ext cx="838200" cy="8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22194</xdr:rowOff>
    </xdr:from>
    <xdr:to>
      <xdr:col>19</xdr:col>
      <xdr:colOff>177800</xdr:colOff>
      <xdr:row>58</xdr:row>
      <xdr:rowOff>71719</xdr:rowOff>
    </xdr:to>
    <xdr:cxnSp macro="">
      <xdr:nvCxnSpPr>
        <xdr:cNvPr id="122" name="直線コネクタ 121"/>
        <xdr:cNvCxnSpPr/>
      </xdr:nvCxnSpPr>
      <xdr:spPr>
        <a:xfrm flipV="1">
          <a:off x="2908300" y="9966294"/>
          <a:ext cx="889000" cy="4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71719</xdr:rowOff>
    </xdr:from>
    <xdr:to>
      <xdr:col>15</xdr:col>
      <xdr:colOff>50800</xdr:colOff>
      <xdr:row>58</xdr:row>
      <xdr:rowOff>95847</xdr:rowOff>
    </xdr:to>
    <xdr:cxnSp macro="">
      <xdr:nvCxnSpPr>
        <xdr:cNvPr id="125" name="直線コネクタ 124"/>
        <xdr:cNvCxnSpPr/>
      </xdr:nvCxnSpPr>
      <xdr:spPr>
        <a:xfrm flipV="1">
          <a:off x="2019300" y="10015819"/>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93878</xdr:rowOff>
    </xdr:from>
    <xdr:to>
      <xdr:col>10</xdr:col>
      <xdr:colOff>114300</xdr:colOff>
      <xdr:row>58</xdr:row>
      <xdr:rowOff>95847</xdr:rowOff>
    </xdr:to>
    <xdr:cxnSp macro="">
      <xdr:nvCxnSpPr>
        <xdr:cNvPr id="128" name="直線コネクタ 127"/>
        <xdr:cNvCxnSpPr/>
      </xdr:nvCxnSpPr>
      <xdr:spPr>
        <a:xfrm>
          <a:off x="1130300" y="10037978"/>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57874</xdr:rowOff>
    </xdr:from>
    <xdr:to>
      <xdr:col>24</xdr:col>
      <xdr:colOff>114300</xdr:colOff>
      <xdr:row>57</xdr:row>
      <xdr:rowOff>159474</xdr:rowOff>
    </xdr:to>
    <xdr:sp macro="" textlink="">
      <xdr:nvSpPr>
        <xdr:cNvPr id="138" name="楕円 137"/>
        <xdr:cNvSpPr/>
      </xdr:nvSpPr>
      <xdr:spPr>
        <a:xfrm>
          <a:off x="4584700" y="98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36301</xdr:rowOff>
    </xdr:from>
    <xdr:ext cx="599010" cy="259045"/>
    <xdr:sp macro="" textlink="">
      <xdr:nvSpPr>
        <xdr:cNvPr id="139" name="総務費該当値テキスト"/>
        <xdr:cNvSpPr txBox="1"/>
      </xdr:nvSpPr>
      <xdr:spPr>
        <a:xfrm>
          <a:off x="4686300" y="980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142844</xdr:rowOff>
    </xdr:from>
    <xdr:to>
      <xdr:col>20</xdr:col>
      <xdr:colOff>38100</xdr:colOff>
      <xdr:row>58</xdr:row>
      <xdr:rowOff>72994</xdr:rowOff>
    </xdr:to>
    <xdr:sp macro="" textlink="">
      <xdr:nvSpPr>
        <xdr:cNvPr id="140" name="楕円 139"/>
        <xdr:cNvSpPr/>
      </xdr:nvSpPr>
      <xdr:spPr>
        <a:xfrm>
          <a:off x="3746500" y="99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89521</xdr:rowOff>
    </xdr:from>
    <xdr:ext cx="599010" cy="259045"/>
    <xdr:sp macro="" textlink="">
      <xdr:nvSpPr>
        <xdr:cNvPr id="141" name="テキスト ボックス 140"/>
        <xdr:cNvSpPr txBox="1"/>
      </xdr:nvSpPr>
      <xdr:spPr>
        <a:xfrm>
          <a:off x="3497795" y="969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20919</xdr:rowOff>
    </xdr:from>
    <xdr:to>
      <xdr:col>15</xdr:col>
      <xdr:colOff>101600</xdr:colOff>
      <xdr:row>58</xdr:row>
      <xdr:rowOff>122519</xdr:rowOff>
    </xdr:to>
    <xdr:sp macro="" textlink="">
      <xdr:nvSpPr>
        <xdr:cNvPr id="142" name="楕円 141"/>
        <xdr:cNvSpPr/>
      </xdr:nvSpPr>
      <xdr:spPr>
        <a:xfrm>
          <a:off x="2857500" y="996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113646</xdr:rowOff>
    </xdr:from>
    <xdr:ext cx="599010" cy="259045"/>
    <xdr:sp macro="" textlink="">
      <xdr:nvSpPr>
        <xdr:cNvPr id="143" name="テキスト ボックス 142"/>
        <xdr:cNvSpPr txBox="1"/>
      </xdr:nvSpPr>
      <xdr:spPr>
        <a:xfrm>
          <a:off x="2608795" y="1005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45047</xdr:rowOff>
    </xdr:from>
    <xdr:to>
      <xdr:col>10</xdr:col>
      <xdr:colOff>165100</xdr:colOff>
      <xdr:row>58</xdr:row>
      <xdr:rowOff>146647</xdr:rowOff>
    </xdr:to>
    <xdr:sp macro="" textlink="">
      <xdr:nvSpPr>
        <xdr:cNvPr id="144" name="楕円 143"/>
        <xdr:cNvSpPr/>
      </xdr:nvSpPr>
      <xdr:spPr>
        <a:xfrm>
          <a:off x="1968500" y="99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137774</xdr:rowOff>
    </xdr:from>
    <xdr:ext cx="599010" cy="259045"/>
    <xdr:sp macro="" textlink="">
      <xdr:nvSpPr>
        <xdr:cNvPr id="145" name="テキスト ボックス 144"/>
        <xdr:cNvSpPr txBox="1"/>
      </xdr:nvSpPr>
      <xdr:spPr>
        <a:xfrm>
          <a:off x="1719795" y="1008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43078</xdr:rowOff>
    </xdr:from>
    <xdr:to>
      <xdr:col>6</xdr:col>
      <xdr:colOff>38100</xdr:colOff>
      <xdr:row>58</xdr:row>
      <xdr:rowOff>144678</xdr:rowOff>
    </xdr:to>
    <xdr:sp macro="" textlink="">
      <xdr:nvSpPr>
        <xdr:cNvPr id="146" name="楕円 145"/>
        <xdr:cNvSpPr/>
      </xdr:nvSpPr>
      <xdr:spPr>
        <a:xfrm>
          <a:off x="1079500" y="99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135805</xdr:rowOff>
    </xdr:from>
    <xdr:ext cx="599010" cy="259045"/>
    <xdr:sp macro="" textlink="">
      <xdr:nvSpPr>
        <xdr:cNvPr id="147" name="テキスト ボックス 146"/>
        <xdr:cNvSpPr txBox="1"/>
      </xdr:nvSpPr>
      <xdr:spPr>
        <a:xfrm>
          <a:off x="830795" y="1007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22099</xdr:rowOff>
    </xdr:from>
    <xdr:to>
      <xdr:col>24</xdr:col>
      <xdr:colOff>63500</xdr:colOff>
      <xdr:row>77</xdr:row>
      <xdr:rowOff>90980</xdr:rowOff>
    </xdr:to>
    <xdr:cxnSp macro="">
      <xdr:nvCxnSpPr>
        <xdr:cNvPr id="175" name="直線コネクタ 174"/>
        <xdr:cNvCxnSpPr/>
      </xdr:nvCxnSpPr>
      <xdr:spPr>
        <a:xfrm flipV="1">
          <a:off x="3797300" y="13223749"/>
          <a:ext cx="838200" cy="6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90980</xdr:rowOff>
    </xdr:from>
    <xdr:to>
      <xdr:col>19</xdr:col>
      <xdr:colOff>177800</xdr:colOff>
      <xdr:row>77</xdr:row>
      <xdr:rowOff>151135</xdr:rowOff>
    </xdr:to>
    <xdr:cxnSp macro="">
      <xdr:nvCxnSpPr>
        <xdr:cNvPr id="178" name="直線コネクタ 177"/>
        <xdr:cNvCxnSpPr/>
      </xdr:nvCxnSpPr>
      <xdr:spPr>
        <a:xfrm flipV="1">
          <a:off x="2908300" y="13292630"/>
          <a:ext cx="889000" cy="6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144016</xdr:rowOff>
    </xdr:from>
    <xdr:to>
      <xdr:col>15</xdr:col>
      <xdr:colOff>50800</xdr:colOff>
      <xdr:row>77</xdr:row>
      <xdr:rowOff>151135</xdr:rowOff>
    </xdr:to>
    <xdr:cxnSp macro="">
      <xdr:nvCxnSpPr>
        <xdr:cNvPr id="181" name="直線コネクタ 180"/>
        <xdr:cNvCxnSpPr/>
      </xdr:nvCxnSpPr>
      <xdr:spPr>
        <a:xfrm>
          <a:off x="2019300" y="13345666"/>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136179</xdr:rowOff>
    </xdr:from>
    <xdr:to>
      <xdr:col>10</xdr:col>
      <xdr:colOff>114300</xdr:colOff>
      <xdr:row>77</xdr:row>
      <xdr:rowOff>144016</xdr:rowOff>
    </xdr:to>
    <xdr:cxnSp macro="">
      <xdr:nvCxnSpPr>
        <xdr:cNvPr id="184" name="直線コネクタ 183"/>
        <xdr:cNvCxnSpPr/>
      </xdr:nvCxnSpPr>
      <xdr:spPr>
        <a:xfrm>
          <a:off x="1130300" y="13337829"/>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142749</xdr:rowOff>
    </xdr:from>
    <xdr:to>
      <xdr:col>24</xdr:col>
      <xdr:colOff>114300</xdr:colOff>
      <xdr:row>77</xdr:row>
      <xdr:rowOff>72899</xdr:rowOff>
    </xdr:to>
    <xdr:sp macro="" textlink="">
      <xdr:nvSpPr>
        <xdr:cNvPr id="194" name="楕円 193"/>
        <xdr:cNvSpPr/>
      </xdr:nvSpPr>
      <xdr:spPr>
        <a:xfrm>
          <a:off x="4584700" y="1317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57676</xdr:rowOff>
    </xdr:from>
    <xdr:ext cx="599010" cy="259045"/>
    <xdr:sp macro="" textlink="">
      <xdr:nvSpPr>
        <xdr:cNvPr id="195" name="民生費該当値テキスト"/>
        <xdr:cNvSpPr txBox="1"/>
      </xdr:nvSpPr>
      <xdr:spPr>
        <a:xfrm>
          <a:off x="4686300" y="1308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40180</xdr:rowOff>
    </xdr:from>
    <xdr:to>
      <xdr:col>20</xdr:col>
      <xdr:colOff>38100</xdr:colOff>
      <xdr:row>77</xdr:row>
      <xdr:rowOff>141780</xdr:rowOff>
    </xdr:to>
    <xdr:sp macro="" textlink="">
      <xdr:nvSpPr>
        <xdr:cNvPr id="196" name="楕円 195"/>
        <xdr:cNvSpPr/>
      </xdr:nvSpPr>
      <xdr:spPr>
        <a:xfrm>
          <a:off x="3746500" y="132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132907</xdr:rowOff>
    </xdr:from>
    <xdr:ext cx="599010" cy="259045"/>
    <xdr:sp macro="" textlink="">
      <xdr:nvSpPr>
        <xdr:cNvPr id="197" name="テキスト ボックス 196"/>
        <xdr:cNvSpPr txBox="1"/>
      </xdr:nvSpPr>
      <xdr:spPr>
        <a:xfrm>
          <a:off x="3497795" y="1333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100335</xdr:rowOff>
    </xdr:from>
    <xdr:to>
      <xdr:col>15</xdr:col>
      <xdr:colOff>101600</xdr:colOff>
      <xdr:row>78</xdr:row>
      <xdr:rowOff>30485</xdr:rowOff>
    </xdr:to>
    <xdr:sp macro="" textlink="">
      <xdr:nvSpPr>
        <xdr:cNvPr id="198" name="楕円 197"/>
        <xdr:cNvSpPr/>
      </xdr:nvSpPr>
      <xdr:spPr>
        <a:xfrm>
          <a:off x="2857500" y="133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21612</xdr:rowOff>
    </xdr:from>
    <xdr:ext cx="599010" cy="259045"/>
    <xdr:sp macro="" textlink="">
      <xdr:nvSpPr>
        <xdr:cNvPr id="199" name="テキスト ボックス 198"/>
        <xdr:cNvSpPr txBox="1"/>
      </xdr:nvSpPr>
      <xdr:spPr>
        <a:xfrm>
          <a:off x="2608795" y="1339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93216</xdr:rowOff>
    </xdr:from>
    <xdr:to>
      <xdr:col>10</xdr:col>
      <xdr:colOff>165100</xdr:colOff>
      <xdr:row>78</xdr:row>
      <xdr:rowOff>23366</xdr:rowOff>
    </xdr:to>
    <xdr:sp macro="" textlink="">
      <xdr:nvSpPr>
        <xdr:cNvPr id="200" name="楕円 199"/>
        <xdr:cNvSpPr/>
      </xdr:nvSpPr>
      <xdr:spPr>
        <a:xfrm>
          <a:off x="1968500" y="132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14493</xdr:rowOff>
    </xdr:from>
    <xdr:ext cx="599010" cy="259045"/>
    <xdr:sp macro="" textlink="">
      <xdr:nvSpPr>
        <xdr:cNvPr id="201" name="テキスト ボックス 200"/>
        <xdr:cNvSpPr txBox="1"/>
      </xdr:nvSpPr>
      <xdr:spPr>
        <a:xfrm>
          <a:off x="1719795" y="1338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85379</xdr:rowOff>
    </xdr:from>
    <xdr:to>
      <xdr:col>6</xdr:col>
      <xdr:colOff>38100</xdr:colOff>
      <xdr:row>78</xdr:row>
      <xdr:rowOff>15529</xdr:rowOff>
    </xdr:to>
    <xdr:sp macro="" textlink="">
      <xdr:nvSpPr>
        <xdr:cNvPr id="202" name="楕円 201"/>
        <xdr:cNvSpPr/>
      </xdr:nvSpPr>
      <xdr:spPr>
        <a:xfrm>
          <a:off x="1079500" y="132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6656</xdr:rowOff>
    </xdr:from>
    <xdr:ext cx="599010" cy="259045"/>
    <xdr:sp macro="" textlink="">
      <xdr:nvSpPr>
        <xdr:cNvPr id="203" name="テキスト ボックス 202"/>
        <xdr:cNvSpPr txBox="1"/>
      </xdr:nvSpPr>
      <xdr:spPr>
        <a:xfrm>
          <a:off x="830795" y="1337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82037</xdr:rowOff>
    </xdr:from>
    <xdr:to>
      <xdr:col>24</xdr:col>
      <xdr:colOff>63500</xdr:colOff>
      <xdr:row>98</xdr:row>
      <xdr:rowOff>101119</xdr:rowOff>
    </xdr:to>
    <xdr:cxnSp macro="">
      <xdr:nvCxnSpPr>
        <xdr:cNvPr id="232" name="直線コネクタ 231"/>
        <xdr:cNvCxnSpPr/>
      </xdr:nvCxnSpPr>
      <xdr:spPr>
        <a:xfrm flipV="1">
          <a:off x="3797300" y="16884137"/>
          <a:ext cx="8382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93244</xdr:rowOff>
    </xdr:from>
    <xdr:to>
      <xdr:col>19</xdr:col>
      <xdr:colOff>177800</xdr:colOff>
      <xdr:row>98</xdr:row>
      <xdr:rowOff>101119</xdr:rowOff>
    </xdr:to>
    <xdr:cxnSp macro="">
      <xdr:nvCxnSpPr>
        <xdr:cNvPr id="235" name="直線コネクタ 234"/>
        <xdr:cNvCxnSpPr/>
      </xdr:nvCxnSpPr>
      <xdr:spPr>
        <a:xfrm>
          <a:off x="2908300" y="16895344"/>
          <a:ext cx="8890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51246</xdr:rowOff>
    </xdr:from>
    <xdr:to>
      <xdr:col>15</xdr:col>
      <xdr:colOff>50800</xdr:colOff>
      <xdr:row>98</xdr:row>
      <xdr:rowOff>93244</xdr:rowOff>
    </xdr:to>
    <xdr:cxnSp macro="">
      <xdr:nvCxnSpPr>
        <xdr:cNvPr id="238" name="直線コネクタ 237"/>
        <xdr:cNvCxnSpPr/>
      </xdr:nvCxnSpPr>
      <xdr:spPr>
        <a:xfrm>
          <a:off x="2019300" y="16853346"/>
          <a:ext cx="889000" cy="4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51246</xdr:rowOff>
    </xdr:from>
    <xdr:to>
      <xdr:col>10</xdr:col>
      <xdr:colOff>114300</xdr:colOff>
      <xdr:row>98</xdr:row>
      <xdr:rowOff>79184</xdr:rowOff>
    </xdr:to>
    <xdr:cxnSp macro="">
      <xdr:nvCxnSpPr>
        <xdr:cNvPr id="241" name="直線コネクタ 240"/>
        <xdr:cNvCxnSpPr/>
      </xdr:nvCxnSpPr>
      <xdr:spPr>
        <a:xfrm flipV="1">
          <a:off x="1130300" y="16853346"/>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31237</xdr:rowOff>
    </xdr:from>
    <xdr:to>
      <xdr:col>24</xdr:col>
      <xdr:colOff>114300</xdr:colOff>
      <xdr:row>98</xdr:row>
      <xdr:rowOff>132837</xdr:rowOff>
    </xdr:to>
    <xdr:sp macro="" textlink="">
      <xdr:nvSpPr>
        <xdr:cNvPr id="251" name="楕円 250"/>
        <xdr:cNvSpPr/>
      </xdr:nvSpPr>
      <xdr:spPr>
        <a:xfrm>
          <a:off x="4584700" y="168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117614</xdr:rowOff>
    </xdr:from>
    <xdr:ext cx="534377" cy="259045"/>
    <xdr:sp macro="" textlink="">
      <xdr:nvSpPr>
        <xdr:cNvPr id="252" name="衛生費該当値テキスト"/>
        <xdr:cNvSpPr txBox="1"/>
      </xdr:nvSpPr>
      <xdr:spPr>
        <a:xfrm>
          <a:off x="4686300" y="167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50319</xdr:rowOff>
    </xdr:from>
    <xdr:to>
      <xdr:col>20</xdr:col>
      <xdr:colOff>38100</xdr:colOff>
      <xdr:row>98</xdr:row>
      <xdr:rowOff>151919</xdr:rowOff>
    </xdr:to>
    <xdr:sp macro="" textlink="">
      <xdr:nvSpPr>
        <xdr:cNvPr id="253" name="楕円 252"/>
        <xdr:cNvSpPr/>
      </xdr:nvSpPr>
      <xdr:spPr>
        <a:xfrm>
          <a:off x="3746500" y="168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143046</xdr:rowOff>
    </xdr:from>
    <xdr:ext cx="534377" cy="259045"/>
    <xdr:sp macro="" textlink="">
      <xdr:nvSpPr>
        <xdr:cNvPr id="254" name="テキスト ボックス 253"/>
        <xdr:cNvSpPr txBox="1"/>
      </xdr:nvSpPr>
      <xdr:spPr>
        <a:xfrm>
          <a:off x="3530111" y="169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42444</xdr:rowOff>
    </xdr:from>
    <xdr:to>
      <xdr:col>15</xdr:col>
      <xdr:colOff>101600</xdr:colOff>
      <xdr:row>98</xdr:row>
      <xdr:rowOff>144044</xdr:rowOff>
    </xdr:to>
    <xdr:sp macro="" textlink="">
      <xdr:nvSpPr>
        <xdr:cNvPr id="255" name="楕円 254"/>
        <xdr:cNvSpPr/>
      </xdr:nvSpPr>
      <xdr:spPr>
        <a:xfrm>
          <a:off x="2857500" y="168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135171</xdr:rowOff>
    </xdr:from>
    <xdr:ext cx="534377" cy="259045"/>
    <xdr:sp macro="" textlink="">
      <xdr:nvSpPr>
        <xdr:cNvPr id="256" name="テキスト ボックス 255"/>
        <xdr:cNvSpPr txBox="1"/>
      </xdr:nvSpPr>
      <xdr:spPr>
        <a:xfrm>
          <a:off x="2641111" y="169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446</xdr:rowOff>
    </xdr:from>
    <xdr:to>
      <xdr:col>10</xdr:col>
      <xdr:colOff>165100</xdr:colOff>
      <xdr:row>98</xdr:row>
      <xdr:rowOff>102046</xdr:rowOff>
    </xdr:to>
    <xdr:sp macro="" textlink="">
      <xdr:nvSpPr>
        <xdr:cNvPr id="257" name="楕円 256"/>
        <xdr:cNvSpPr/>
      </xdr:nvSpPr>
      <xdr:spPr>
        <a:xfrm>
          <a:off x="1968500" y="168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118573</xdr:rowOff>
    </xdr:from>
    <xdr:ext cx="534377" cy="259045"/>
    <xdr:sp macro="" textlink="">
      <xdr:nvSpPr>
        <xdr:cNvPr id="258" name="テキスト ボックス 257"/>
        <xdr:cNvSpPr txBox="1"/>
      </xdr:nvSpPr>
      <xdr:spPr>
        <a:xfrm>
          <a:off x="1752111" y="165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28384</xdr:rowOff>
    </xdr:from>
    <xdr:to>
      <xdr:col>6</xdr:col>
      <xdr:colOff>38100</xdr:colOff>
      <xdr:row>98</xdr:row>
      <xdr:rowOff>129984</xdr:rowOff>
    </xdr:to>
    <xdr:sp macro="" textlink="">
      <xdr:nvSpPr>
        <xdr:cNvPr id="259" name="楕円 258"/>
        <xdr:cNvSpPr/>
      </xdr:nvSpPr>
      <xdr:spPr>
        <a:xfrm>
          <a:off x="1079500" y="168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121111</xdr:rowOff>
    </xdr:from>
    <xdr:ext cx="534377" cy="259045"/>
    <xdr:sp macro="" textlink="">
      <xdr:nvSpPr>
        <xdr:cNvPr id="260" name="テキスト ボックス 259"/>
        <xdr:cNvSpPr txBox="1"/>
      </xdr:nvSpPr>
      <xdr:spPr>
        <a:xfrm>
          <a:off x="863111" y="169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31345</xdr:rowOff>
    </xdr:from>
    <xdr:to>
      <xdr:col>55</xdr:col>
      <xdr:colOff>0</xdr:colOff>
      <xdr:row>59</xdr:row>
      <xdr:rowOff>31569</xdr:rowOff>
    </xdr:to>
    <xdr:cxnSp macro="">
      <xdr:nvCxnSpPr>
        <xdr:cNvPr id="346" name="直線コネクタ 345"/>
        <xdr:cNvCxnSpPr/>
      </xdr:nvCxnSpPr>
      <xdr:spPr>
        <a:xfrm>
          <a:off x="9639300" y="10146895"/>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31345</xdr:rowOff>
    </xdr:from>
    <xdr:to>
      <xdr:col>50</xdr:col>
      <xdr:colOff>114300</xdr:colOff>
      <xdr:row>59</xdr:row>
      <xdr:rowOff>32383</xdr:rowOff>
    </xdr:to>
    <xdr:cxnSp macro="">
      <xdr:nvCxnSpPr>
        <xdr:cNvPr id="349" name="直線コネクタ 348"/>
        <xdr:cNvCxnSpPr/>
      </xdr:nvCxnSpPr>
      <xdr:spPr>
        <a:xfrm flipV="1">
          <a:off x="8750300" y="10146895"/>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31232</xdr:rowOff>
    </xdr:from>
    <xdr:to>
      <xdr:col>45</xdr:col>
      <xdr:colOff>177800</xdr:colOff>
      <xdr:row>59</xdr:row>
      <xdr:rowOff>32383</xdr:rowOff>
    </xdr:to>
    <xdr:cxnSp macro="">
      <xdr:nvCxnSpPr>
        <xdr:cNvPr id="352" name="直線コネクタ 351"/>
        <xdr:cNvCxnSpPr/>
      </xdr:nvCxnSpPr>
      <xdr:spPr>
        <a:xfrm>
          <a:off x="7861300" y="10146782"/>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31070</xdr:rowOff>
    </xdr:from>
    <xdr:to>
      <xdr:col>41</xdr:col>
      <xdr:colOff>50800</xdr:colOff>
      <xdr:row>59</xdr:row>
      <xdr:rowOff>31232</xdr:rowOff>
    </xdr:to>
    <xdr:cxnSp macro="">
      <xdr:nvCxnSpPr>
        <xdr:cNvPr id="355" name="直線コネクタ 354"/>
        <xdr:cNvCxnSpPr/>
      </xdr:nvCxnSpPr>
      <xdr:spPr>
        <a:xfrm>
          <a:off x="6972300" y="10146620"/>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152219</xdr:rowOff>
    </xdr:from>
    <xdr:to>
      <xdr:col>55</xdr:col>
      <xdr:colOff>50800</xdr:colOff>
      <xdr:row>59</xdr:row>
      <xdr:rowOff>82369</xdr:rowOff>
    </xdr:to>
    <xdr:sp macro="" textlink="">
      <xdr:nvSpPr>
        <xdr:cNvPr id="365" name="楕円 364"/>
        <xdr:cNvSpPr/>
      </xdr:nvSpPr>
      <xdr:spPr>
        <a:xfrm>
          <a:off x="10426700" y="100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67146</xdr:rowOff>
    </xdr:from>
    <xdr:ext cx="534377" cy="259045"/>
    <xdr:sp macro="" textlink="">
      <xdr:nvSpPr>
        <xdr:cNvPr id="366" name="農林水産業費該当値テキスト"/>
        <xdr:cNvSpPr txBox="1"/>
      </xdr:nvSpPr>
      <xdr:spPr>
        <a:xfrm>
          <a:off x="10528300" y="100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151995</xdr:rowOff>
    </xdr:from>
    <xdr:to>
      <xdr:col>50</xdr:col>
      <xdr:colOff>165100</xdr:colOff>
      <xdr:row>59</xdr:row>
      <xdr:rowOff>82145</xdr:rowOff>
    </xdr:to>
    <xdr:sp macro="" textlink="">
      <xdr:nvSpPr>
        <xdr:cNvPr id="367" name="楕円 366"/>
        <xdr:cNvSpPr/>
      </xdr:nvSpPr>
      <xdr:spPr>
        <a:xfrm>
          <a:off x="9588500" y="100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73272</xdr:rowOff>
    </xdr:from>
    <xdr:ext cx="534377" cy="259045"/>
    <xdr:sp macro="" textlink="">
      <xdr:nvSpPr>
        <xdr:cNvPr id="368" name="テキスト ボックス 367"/>
        <xdr:cNvSpPr txBox="1"/>
      </xdr:nvSpPr>
      <xdr:spPr>
        <a:xfrm>
          <a:off x="9372111" y="1018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153033</xdr:rowOff>
    </xdr:from>
    <xdr:to>
      <xdr:col>46</xdr:col>
      <xdr:colOff>38100</xdr:colOff>
      <xdr:row>59</xdr:row>
      <xdr:rowOff>83183</xdr:rowOff>
    </xdr:to>
    <xdr:sp macro="" textlink="">
      <xdr:nvSpPr>
        <xdr:cNvPr id="369" name="楕円 368"/>
        <xdr:cNvSpPr/>
      </xdr:nvSpPr>
      <xdr:spPr>
        <a:xfrm>
          <a:off x="8699500" y="100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74310</xdr:rowOff>
    </xdr:from>
    <xdr:ext cx="534377" cy="259045"/>
    <xdr:sp macro="" textlink="">
      <xdr:nvSpPr>
        <xdr:cNvPr id="370" name="テキスト ボックス 369"/>
        <xdr:cNvSpPr txBox="1"/>
      </xdr:nvSpPr>
      <xdr:spPr>
        <a:xfrm>
          <a:off x="8483111" y="101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151882</xdr:rowOff>
    </xdr:from>
    <xdr:to>
      <xdr:col>41</xdr:col>
      <xdr:colOff>101600</xdr:colOff>
      <xdr:row>59</xdr:row>
      <xdr:rowOff>82032</xdr:rowOff>
    </xdr:to>
    <xdr:sp macro="" textlink="">
      <xdr:nvSpPr>
        <xdr:cNvPr id="371" name="楕円 370"/>
        <xdr:cNvSpPr/>
      </xdr:nvSpPr>
      <xdr:spPr>
        <a:xfrm>
          <a:off x="7810500" y="100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73159</xdr:rowOff>
    </xdr:from>
    <xdr:ext cx="534377" cy="259045"/>
    <xdr:sp macro="" textlink="">
      <xdr:nvSpPr>
        <xdr:cNvPr id="372" name="テキスト ボックス 371"/>
        <xdr:cNvSpPr txBox="1"/>
      </xdr:nvSpPr>
      <xdr:spPr>
        <a:xfrm>
          <a:off x="7594111" y="101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151720</xdr:rowOff>
    </xdr:from>
    <xdr:to>
      <xdr:col>36</xdr:col>
      <xdr:colOff>165100</xdr:colOff>
      <xdr:row>59</xdr:row>
      <xdr:rowOff>81870</xdr:rowOff>
    </xdr:to>
    <xdr:sp macro="" textlink="">
      <xdr:nvSpPr>
        <xdr:cNvPr id="373" name="楕円 372"/>
        <xdr:cNvSpPr/>
      </xdr:nvSpPr>
      <xdr:spPr>
        <a:xfrm>
          <a:off x="6921500" y="100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72997</xdr:rowOff>
    </xdr:from>
    <xdr:ext cx="534377" cy="259045"/>
    <xdr:sp macro="" textlink="">
      <xdr:nvSpPr>
        <xdr:cNvPr id="374" name="テキスト ボックス 373"/>
        <xdr:cNvSpPr txBox="1"/>
      </xdr:nvSpPr>
      <xdr:spPr>
        <a:xfrm>
          <a:off x="6705111" y="101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33201</xdr:rowOff>
    </xdr:from>
    <xdr:to>
      <xdr:col>55</xdr:col>
      <xdr:colOff>0</xdr:colOff>
      <xdr:row>79</xdr:row>
      <xdr:rowOff>86609</xdr:rowOff>
    </xdr:to>
    <xdr:cxnSp macro="">
      <xdr:nvCxnSpPr>
        <xdr:cNvPr id="405" name="直線コネクタ 404"/>
        <xdr:cNvCxnSpPr/>
      </xdr:nvCxnSpPr>
      <xdr:spPr>
        <a:xfrm flipV="1">
          <a:off x="9639300" y="13577751"/>
          <a:ext cx="838200" cy="5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81248</xdr:rowOff>
    </xdr:from>
    <xdr:to>
      <xdr:col>50</xdr:col>
      <xdr:colOff>114300</xdr:colOff>
      <xdr:row>79</xdr:row>
      <xdr:rowOff>86609</xdr:rowOff>
    </xdr:to>
    <xdr:cxnSp macro="">
      <xdr:nvCxnSpPr>
        <xdr:cNvPr id="408" name="直線コネクタ 407"/>
        <xdr:cNvCxnSpPr/>
      </xdr:nvCxnSpPr>
      <xdr:spPr>
        <a:xfrm>
          <a:off x="8750300" y="13625798"/>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81248</xdr:rowOff>
    </xdr:from>
    <xdr:to>
      <xdr:col>45</xdr:col>
      <xdr:colOff>177800</xdr:colOff>
      <xdr:row>79</xdr:row>
      <xdr:rowOff>84167</xdr:rowOff>
    </xdr:to>
    <xdr:cxnSp macro="">
      <xdr:nvCxnSpPr>
        <xdr:cNvPr id="411" name="直線コネクタ 410"/>
        <xdr:cNvCxnSpPr/>
      </xdr:nvCxnSpPr>
      <xdr:spPr>
        <a:xfrm flipV="1">
          <a:off x="7861300" y="13625798"/>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69726</xdr:rowOff>
    </xdr:from>
    <xdr:to>
      <xdr:col>41</xdr:col>
      <xdr:colOff>50800</xdr:colOff>
      <xdr:row>79</xdr:row>
      <xdr:rowOff>84167</xdr:rowOff>
    </xdr:to>
    <xdr:cxnSp macro="">
      <xdr:nvCxnSpPr>
        <xdr:cNvPr id="414" name="直線コネクタ 413"/>
        <xdr:cNvCxnSpPr/>
      </xdr:nvCxnSpPr>
      <xdr:spPr>
        <a:xfrm>
          <a:off x="6972300" y="13614276"/>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153851</xdr:rowOff>
    </xdr:from>
    <xdr:to>
      <xdr:col>55</xdr:col>
      <xdr:colOff>50800</xdr:colOff>
      <xdr:row>79</xdr:row>
      <xdr:rowOff>84001</xdr:rowOff>
    </xdr:to>
    <xdr:sp macro="" textlink="">
      <xdr:nvSpPr>
        <xdr:cNvPr id="424" name="楕円 423"/>
        <xdr:cNvSpPr/>
      </xdr:nvSpPr>
      <xdr:spPr>
        <a:xfrm>
          <a:off x="104267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68778</xdr:rowOff>
    </xdr:from>
    <xdr:ext cx="534377" cy="259045"/>
    <xdr:sp macro="" textlink="">
      <xdr:nvSpPr>
        <xdr:cNvPr id="425" name="商工費該当値テキスト"/>
        <xdr:cNvSpPr txBox="1"/>
      </xdr:nvSpPr>
      <xdr:spPr>
        <a:xfrm>
          <a:off x="10528300" y="1344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35809</xdr:rowOff>
    </xdr:from>
    <xdr:to>
      <xdr:col>50</xdr:col>
      <xdr:colOff>165100</xdr:colOff>
      <xdr:row>79</xdr:row>
      <xdr:rowOff>137409</xdr:rowOff>
    </xdr:to>
    <xdr:sp macro="" textlink="">
      <xdr:nvSpPr>
        <xdr:cNvPr id="426" name="楕円 425"/>
        <xdr:cNvSpPr/>
      </xdr:nvSpPr>
      <xdr:spPr>
        <a:xfrm>
          <a:off x="9588500" y="135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128536</xdr:rowOff>
    </xdr:from>
    <xdr:ext cx="469744" cy="259045"/>
    <xdr:sp macro="" textlink="">
      <xdr:nvSpPr>
        <xdr:cNvPr id="427" name="テキスト ボックス 426"/>
        <xdr:cNvSpPr txBox="1"/>
      </xdr:nvSpPr>
      <xdr:spPr>
        <a:xfrm>
          <a:off x="9404428" y="1367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30448</xdr:rowOff>
    </xdr:from>
    <xdr:to>
      <xdr:col>46</xdr:col>
      <xdr:colOff>38100</xdr:colOff>
      <xdr:row>79</xdr:row>
      <xdr:rowOff>132048</xdr:rowOff>
    </xdr:to>
    <xdr:sp macro="" textlink="">
      <xdr:nvSpPr>
        <xdr:cNvPr id="428" name="楕円 427"/>
        <xdr:cNvSpPr/>
      </xdr:nvSpPr>
      <xdr:spPr>
        <a:xfrm>
          <a:off x="8699500" y="135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123175</xdr:rowOff>
    </xdr:from>
    <xdr:ext cx="469744" cy="259045"/>
    <xdr:sp macro="" textlink="">
      <xdr:nvSpPr>
        <xdr:cNvPr id="429" name="テキスト ボックス 428"/>
        <xdr:cNvSpPr txBox="1"/>
      </xdr:nvSpPr>
      <xdr:spPr>
        <a:xfrm>
          <a:off x="8515428" y="1366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33367</xdr:rowOff>
    </xdr:from>
    <xdr:to>
      <xdr:col>41</xdr:col>
      <xdr:colOff>101600</xdr:colOff>
      <xdr:row>79</xdr:row>
      <xdr:rowOff>134967</xdr:rowOff>
    </xdr:to>
    <xdr:sp macro="" textlink="">
      <xdr:nvSpPr>
        <xdr:cNvPr id="430" name="楕円 429"/>
        <xdr:cNvSpPr/>
      </xdr:nvSpPr>
      <xdr:spPr>
        <a:xfrm>
          <a:off x="7810500" y="1357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126094</xdr:rowOff>
    </xdr:from>
    <xdr:ext cx="469744" cy="259045"/>
    <xdr:sp macro="" textlink="">
      <xdr:nvSpPr>
        <xdr:cNvPr id="431" name="テキスト ボックス 430"/>
        <xdr:cNvSpPr txBox="1"/>
      </xdr:nvSpPr>
      <xdr:spPr>
        <a:xfrm>
          <a:off x="7626428" y="136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18926</xdr:rowOff>
    </xdr:from>
    <xdr:to>
      <xdr:col>36</xdr:col>
      <xdr:colOff>165100</xdr:colOff>
      <xdr:row>79</xdr:row>
      <xdr:rowOff>120526</xdr:rowOff>
    </xdr:to>
    <xdr:sp macro="" textlink="">
      <xdr:nvSpPr>
        <xdr:cNvPr id="432" name="楕円 431"/>
        <xdr:cNvSpPr/>
      </xdr:nvSpPr>
      <xdr:spPr>
        <a:xfrm>
          <a:off x="6921500" y="135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111653</xdr:rowOff>
    </xdr:from>
    <xdr:ext cx="469744" cy="259045"/>
    <xdr:sp macro="" textlink="">
      <xdr:nvSpPr>
        <xdr:cNvPr id="433" name="テキスト ボックス 432"/>
        <xdr:cNvSpPr txBox="1"/>
      </xdr:nvSpPr>
      <xdr:spPr>
        <a:xfrm>
          <a:off x="6737428" y="1365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18842</xdr:rowOff>
    </xdr:from>
    <xdr:to>
      <xdr:col>55</xdr:col>
      <xdr:colOff>0</xdr:colOff>
      <xdr:row>99</xdr:row>
      <xdr:rowOff>30499</xdr:rowOff>
    </xdr:to>
    <xdr:cxnSp macro="">
      <xdr:nvCxnSpPr>
        <xdr:cNvPr id="464" name="直線コネクタ 463"/>
        <xdr:cNvCxnSpPr/>
      </xdr:nvCxnSpPr>
      <xdr:spPr>
        <a:xfrm flipV="1">
          <a:off x="9639300" y="16992392"/>
          <a:ext cx="8382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21752</xdr:rowOff>
    </xdr:from>
    <xdr:to>
      <xdr:col>50</xdr:col>
      <xdr:colOff>114300</xdr:colOff>
      <xdr:row>99</xdr:row>
      <xdr:rowOff>30499</xdr:rowOff>
    </xdr:to>
    <xdr:cxnSp macro="">
      <xdr:nvCxnSpPr>
        <xdr:cNvPr id="467" name="直線コネクタ 466"/>
        <xdr:cNvCxnSpPr/>
      </xdr:nvCxnSpPr>
      <xdr:spPr>
        <a:xfrm>
          <a:off x="8750300" y="16995302"/>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21752</xdr:rowOff>
    </xdr:from>
    <xdr:to>
      <xdr:col>45</xdr:col>
      <xdr:colOff>177800</xdr:colOff>
      <xdr:row>99</xdr:row>
      <xdr:rowOff>28608</xdr:rowOff>
    </xdr:to>
    <xdr:cxnSp macro="">
      <xdr:nvCxnSpPr>
        <xdr:cNvPr id="470" name="直線コネクタ 469"/>
        <xdr:cNvCxnSpPr/>
      </xdr:nvCxnSpPr>
      <xdr:spPr>
        <a:xfrm flipV="1">
          <a:off x="7861300" y="16995302"/>
          <a:ext cx="8890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15797</xdr:rowOff>
    </xdr:from>
    <xdr:to>
      <xdr:col>41</xdr:col>
      <xdr:colOff>50800</xdr:colOff>
      <xdr:row>99</xdr:row>
      <xdr:rowOff>28608</xdr:rowOff>
    </xdr:to>
    <xdr:cxnSp macro="">
      <xdr:nvCxnSpPr>
        <xdr:cNvPr id="473" name="直線コネクタ 472"/>
        <xdr:cNvCxnSpPr/>
      </xdr:nvCxnSpPr>
      <xdr:spPr>
        <a:xfrm>
          <a:off x="6972300" y="16989347"/>
          <a:ext cx="889000" cy="1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139492</xdr:rowOff>
    </xdr:from>
    <xdr:to>
      <xdr:col>55</xdr:col>
      <xdr:colOff>50800</xdr:colOff>
      <xdr:row>99</xdr:row>
      <xdr:rowOff>69642</xdr:rowOff>
    </xdr:to>
    <xdr:sp macro="" textlink="">
      <xdr:nvSpPr>
        <xdr:cNvPr id="483" name="楕円 482"/>
        <xdr:cNvSpPr/>
      </xdr:nvSpPr>
      <xdr:spPr>
        <a:xfrm>
          <a:off x="10426700" y="169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54419</xdr:rowOff>
    </xdr:from>
    <xdr:ext cx="534377" cy="259045"/>
    <xdr:sp macro="" textlink="">
      <xdr:nvSpPr>
        <xdr:cNvPr id="484" name="土木費該当値テキスト"/>
        <xdr:cNvSpPr txBox="1"/>
      </xdr:nvSpPr>
      <xdr:spPr>
        <a:xfrm>
          <a:off x="10528300" y="168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151149</xdr:rowOff>
    </xdr:from>
    <xdr:to>
      <xdr:col>50</xdr:col>
      <xdr:colOff>165100</xdr:colOff>
      <xdr:row>99</xdr:row>
      <xdr:rowOff>81299</xdr:rowOff>
    </xdr:to>
    <xdr:sp macro="" textlink="">
      <xdr:nvSpPr>
        <xdr:cNvPr id="485" name="楕円 484"/>
        <xdr:cNvSpPr/>
      </xdr:nvSpPr>
      <xdr:spPr>
        <a:xfrm>
          <a:off x="9588500" y="169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72426</xdr:rowOff>
    </xdr:from>
    <xdr:ext cx="534377" cy="259045"/>
    <xdr:sp macro="" textlink="">
      <xdr:nvSpPr>
        <xdr:cNvPr id="486" name="テキスト ボックス 485"/>
        <xdr:cNvSpPr txBox="1"/>
      </xdr:nvSpPr>
      <xdr:spPr>
        <a:xfrm>
          <a:off x="9372111" y="170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142402</xdr:rowOff>
    </xdr:from>
    <xdr:to>
      <xdr:col>46</xdr:col>
      <xdr:colOff>38100</xdr:colOff>
      <xdr:row>99</xdr:row>
      <xdr:rowOff>72552</xdr:rowOff>
    </xdr:to>
    <xdr:sp macro="" textlink="">
      <xdr:nvSpPr>
        <xdr:cNvPr id="487" name="楕円 486"/>
        <xdr:cNvSpPr/>
      </xdr:nvSpPr>
      <xdr:spPr>
        <a:xfrm>
          <a:off x="8699500" y="169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63679</xdr:rowOff>
    </xdr:from>
    <xdr:ext cx="534377" cy="259045"/>
    <xdr:sp macro="" textlink="">
      <xdr:nvSpPr>
        <xdr:cNvPr id="488" name="テキスト ボックス 487"/>
        <xdr:cNvSpPr txBox="1"/>
      </xdr:nvSpPr>
      <xdr:spPr>
        <a:xfrm>
          <a:off x="8483111" y="170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149258</xdr:rowOff>
    </xdr:from>
    <xdr:to>
      <xdr:col>41</xdr:col>
      <xdr:colOff>101600</xdr:colOff>
      <xdr:row>99</xdr:row>
      <xdr:rowOff>79408</xdr:rowOff>
    </xdr:to>
    <xdr:sp macro="" textlink="">
      <xdr:nvSpPr>
        <xdr:cNvPr id="489" name="楕円 488"/>
        <xdr:cNvSpPr/>
      </xdr:nvSpPr>
      <xdr:spPr>
        <a:xfrm>
          <a:off x="7810500" y="169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70535</xdr:rowOff>
    </xdr:from>
    <xdr:ext cx="534377" cy="259045"/>
    <xdr:sp macro="" textlink="">
      <xdr:nvSpPr>
        <xdr:cNvPr id="490" name="テキスト ボックス 489"/>
        <xdr:cNvSpPr txBox="1"/>
      </xdr:nvSpPr>
      <xdr:spPr>
        <a:xfrm>
          <a:off x="7594111" y="1704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136447</xdr:rowOff>
    </xdr:from>
    <xdr:to>
      <xdr:col>36</xdr:col>
      <xdr:colOff>165100</xdr:colOff>
      <xdr:row>99</xdr:row>
      <xdr:rowOff>66597</xdr:rowOff>
    </xdr:to>
    <xdr:sp macro="" textlink="">
      <xdr:nvSpPr>
        <xdr:cNvPr id="491" name="楕円 490"/>
        <xdr:cNvSpPr/>
      </xdr:nvSpPr>
      <xdr:spPr>
        <a:xfrm>
          <a:off x="6921500" y="169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57724</xdr:rowOff>
    </xdr:from>
    <xdr:ext cx="534377" cy="259045"/>
    <xdr:sp macro="" textlink="">
      <xdr:nvSpPr>
        <xdr:cNvPr id="492" name="テキスト ボックス 491"/>
        <xdr:cNvSpPr txBox="1"/>
      </xdr:nvSpPr>
      <xdr:spPr>
        <a:xfrm>
          <a:off x="6705111" y="1703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44823</xdr:rowOff>
    </xdr:from>
    <xdr:to>
      <xdr:col>85</xdr:col>
      <xdr:colOff>127000</xdr:colOff>
      <xdr:row>37</xdr:row>
      <xdr:rowOff>143663</xdr:rowOff>
    </xdr:to>
    <xdr:cxnSp macro="">
      <xdr:nvCxnSpPr>
        <xdr:cNvPr id="521" name="直線コネクタ 520"/>
        <xdr:cNvCxnSpPr/>
      </xdr:nvCxnSpPr>
      <xdr:spPr>
        <a:xfrm flipV="1">
          <a:off x="15481300" y="6388473"/>
          <a:ext cx="838200" cy="9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36594</xdr:rowOff>
    </xdr:from>
    <xdr:to>
      <xdr:col>81</xdr:col>
      <xdr:colOff>50800</xdr:colOff>
      <xdr:row>37</xdr:row>
      <xdr:rowOff>143663</xdr:rowOff>
    </xdr:to>
    <xdr:cxnSp macro="">
      <xdr:nvCxnSpPr>
        <xdr:cNvPr id="524" name="直線コネクタ 523"/>
        <xdr:cNvCxnSpPr/>
      </xdr:nvCxnSpPr>
      <xdr:spPr>
        <a:xfrm>
          <a:off x="14592300" y="6380244"/>
          <a:ext cx="889000" cy="10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36594</xdr:rowOff>
    </xdr:from>
    <xdr:to>
      <xdr:col>76</xdr:col>
      <xdr:colOff>114300</xdr:colOff>
      <xdr:row>37</xdr:row>
      <xdr:rowOff>147777</xdr:rowOff>
    </xdr:to>
    <xdr:cxnSp macro="">
      <xdr:nvCxnSpPr>
        <xdr:cNvPr id="527" name="直線コネクタ 526"/>
        <xdr:cNvCxnSpPr/>
      </xdr:nvCxnSpPr>
      <xdr:spPr>
        <a:xfrm flipV="1">
          <a:off x="13703300" y="6380244"/>
          <a:ext cx="889000" cy="1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141094</xdr:rowOff>
    </xdr:from>
    <xdr:to>
      <xdr:col>71</xdr:col>
      <xdr:colOff>177800</xdr:colOff>
      <xdr:row>37</xdr:row>
      <xdr:rowOff>147777</xdr:rowOff>
    </xdr:to>
    <xdr:cxnSp macro="">
      <xdr:nvCxnSpPr>
        <xdr:cNvPr id="530" name="直線コネクタ 529"/>
        <xdr:cNvCxnSpPr/>
      </xdr:nvCxnSpPr>
      <xdr:spPr>
        <a:xfrm>
          <a:off x="12814300" y="6484744"/>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165473</xdr:rowOff>
    </xdr:from>
    <xdr:to>
      <xdr:col>85</xdr:col>
      <xdr:colOff>177800</xdr:colOff>
      <xdr:row>37</xdr:row>
      <xdr:rowOff>95623</xdr:rowOff>
    </xdr:to>
    <xdr:sp macro="" textlink="">
      <xdr:nvSpPr>
        <xdr:cNvPr id="540" name="楕円 539"/>
        <xdr:cNvSpPr/>
      </xdr:nvSpPr>
      <xdr:spPr>
        <a:xfrm>
          <a:off x="16268700" y="63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143900</xdr:rowOff>
    </xdr:from>
    <xdr:ext cx="534377" cy="259045"/>
    <xdr:sp macro="" textlink="">
      <xdr:nvSpPr>
        <xdr:cNvPr id="541" name="消防費該当値テキスト"/>
        <xdr:cNvSpPr txBox="1"/>
      </xdr:nvSpPr>
      <xdr:spPr>
        <a:xfrm>
          <a:off x="16370300" y="63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92863</xdr:rowOff>
    </xdr:from>
    <xdr:to>
      <xdr:col>81</xdr:col>
      <xdr:colOff>101600</xdr:colOff>
      <xdr:row>38</xdr:row>
      <xdr:rowOff>23013</xdr:rowOff>
    </xdr:to>
    <xdr:sp macro="" textlink="">
      <xdr:nvSpPr>
        <xdr:cNvPr id="542" name="楕円 541"/>
        <xdr:cNvSpPr/>
      </xdr:nvSpPr>
      <xdr:spPr>
        <a:xfrm>
          <a:off x="15430500" y="64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14140</xdr:rowOff>
    </xdr:from>
    <xdr:ext cx="534377" cy="259045"/>
    <xdr:sp macro="" textlink="">
      <xdr:nvSpPr>
        <xdr:cNvPr id="543" name="テキスト ボックス 542"/>
        <xdr:cNvSpPr txBox="1"/>
      </xdr:nvSpPr>
      <xdr:spPr>
        <a:xfrm>
          <a:off x="15214111" y="65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157244</xdr:rowOff>
    </xdr:from>
    <xdr:to>
      <xdr:col>76</xdr:col>
      <xdr:colOff>165100</xdr:colOff>
      <xdr:row>37</xdr:row>
      <xdr:rowOff>87394</xdr:rowOff>
    </xdr:to>
    <xdr:sp macro="" textlink="">
      <xdr:nvSpPr>
        <xdr:cNvPr id="544" name="楕円 543"/>
        <xdr:cNvSpPr/>
      </xdr:nvSpPr>
      <xdr:spPr>
        <a:xfrm>
          <a:off x="14541500" y="63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78521</xdr:rowOff>
    </xdr:from>
    <xdr:ext cx="534377" cy="259045"/>
    <xdr:sp macro="" textlink="">
      <xdr:nvSpPr>
        <xdr:cNvPr id="545" name="テキスト ボックス 544"/>
        <xdr:cNvSpPr txBox="1"/>
      </xdr:nvSpPr>
      <xdr:spPr>
        <a:xfrm>
          <a:off x="14325111" y="64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96977</xdr:rowOff>
    </xdr:from>
    <xdr:to>
      <xdr:col>72</xdr:col>
      <xdr:colOff>38100</xdr:colOff>
      <xdr:row>38</xdr:row>
      <xdr:rowOff>27127</xdr:rowOff>
    </xdr:to>
    <xdr:sp macro="" textlink="">
      <xdr:nvSpPr>
        <xdr:cNvPr id="546" name="楕円 545"/>
        <xdr:cNvSpPr/>
      </xdr:nvSpPr>
      <xdr:spPr>
        <a:xfrm>
          <a:off x="13652500" y="64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18254</xdr:rowOff>
    </xdr:from>
    <xdr:ext cx="534377" cy="259045"/>
    <xdr:sp macro="" textlink="">
      <xdr:nvSpPr>
        <xdr:cNvPr id="547" name="テキスト ボックス 546"/>
        <xdr:cNvSpPr txBox="1"/>
      </xdr:nvSpPr>
      <xdr:spPr>
        <a:xfrm>
          <a:off x="13436111" y="65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90294</xdr:rowOff>
    </xdr:from>
    <xdr:to>
      <xdr:col>67</xdr:col>
      <xdr:colOff>101600</xdr:colOff>
      <xdr:row>38</xdr:row>
      <xdr:rowOff>20444</xdr:rowOff>
    </xdr:to>
    <xdr:sp macro="" textlink="">
      <xdr:nvSpPr>
        <xdr:cNvPr id="548" name="楕円 547"/>
        <xdr:cNvSpPr/>
      </xdr:nvSpPr>
      <xdr:spPr>
        <a:xfrm>
          <a:off x="12763500" y="643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11571</xdr:rowOff>
    </xdr:from>
    <xdr:ext cx="534377" cy="259045"/>
    <xdr:sp macro="" textlink="">
      <xdr:nvSpPr>
        <xdr:cNvPr id="549" name="テキスト ボックス 548"/>
        <xdr:cNvSpPr txBox="1"/>
      </xdr:nvSpPr>
      <xdr:spPr>
        <a:xfrm>
          <a:off x="12547111" y="65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114386</xdr:rowOff>
    </xdr:from>
    <xdr:to>
      <xdr:col>85</xdr:col>
      <xdr:colOff>127000</xdr:colOff>
      <xdr:row>57</xdr:row>
      <xdr:rowOff>144207</xdr:rowOff>
    </xdr:to>
    <xdr:cxnSp macro="">
      <xdr:nvCxnSpPr>
        <xdr:cNvPr id="578" name="直線コネクタ 577"/>
        <xdr:cNvCxnSpPr/>
      </xdr:nvCxnSpPr>
      <xdr:spPr>
        <a:xfrm>
          <a:off x="15481300" y="9887036"/>
          <a:ext cx="838200" cy="2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114386</xdr:rowOff>
    </xdr:from>
    <xdr:to>
      <xdr:col>81</xdr:col>
      <xdr:colOff>50800</xdr:colOff>
      <xdr:row>57</xdr:row>
      <xdr:rowOff>141300</xdr:rowOff>
    </xdr:to>
    <xdr:cxnSp macro="">
      <xdr:nvCxnSpPr>
        <xdr:cNvPr id="581" name="直線コネクタ 580"/>
        <xdr:cNvCxnSpPr/>
      </xdr:nvCxnSpPr>
      <xdr:spPr>
        <a:xfrm flipV="1">
          <a:off x="14592300" y="9887036"/>
          <a:ext cx="889000" cy="2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141300</xdr:rowOff>
    </xdr:from>
    <xdr:to>
      <xdr:col>76</xdr:col>
      <xdr:colOff>114300</xdr:colOff>
      <xdr:row>57</xdr:row>
      <xdr:rowOff>160579</xdr:rowOff>
    </xdr:to>
    <xdr:cxnSp macro="">
      <xdr:nvCxnSpPr>
        <xdr:cNvPr id="584" name="直線コネクタ 583"/>
        <xdr:cNvCxnSpPr/>
      </xdr:nvCxnSpPr>
      <xdr:spPr>
        <a:xfrm flipV="1">
          <a:off x="13703300" y="9913950"/>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146989</xdr:rowOff>
    </xdr:from>
    <xdr:to>
      <xdr:col>71</xdr:col>
      <xdr:colOff>177800</xdr:colOff>
      <xdr:row>57</xdr:row>
      <xdr:rowOff>160579</xdr:rowOff>
    </xdr:to>
    <xdr:cxnSp macro="">
      <xdr:nvCxnSpPr>
        <xdr:cNvPr id="587" name="直線コネクタ 586"/>
        <xdr:cNvCxnSpPr/>
      </xdr:nvCxnSpPr>
      <xdr:spPr>
        <a:xfrm>
          <a:off x="12814300" y="9919639"/>
          <a:ext cx="8890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93407</xdr:rowOff>
    </xdr:from>
    <xdr:to>
      <xdr:col>85</xdr:col>
      <xdr:colOff>177800</xdr:colOff>
      <xdr:row>58</xdr:row>
      <xdr:rowOff>23557</xdr:rowOff>
    </xdr:to>
    <xdr:sp macro="" textlink="">
      <xdr:nvSpPr>
        <xdr:cNvPr id="597" name="楕円 596"/>
        <xdr:cNvSpPr/>
      </xdr:nvSpPr>
      <xdr:spPr>
        <a:xfrm>
          <a:off x="16268700" y="98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8334</xdr:rowOff>
    </xdr:from>
    <xdr:ext cx="534377" cy="259045"/>
    <xdr:sp macro="" textlink="">
      <xdr:nvSpPr>
        <xdr:cNvPr id="598" name="教育費該当値テキスト"/>
        <xdr:cNvSpPr txBox="1"/>
      </xdr:nvSpPr>
      <xdr:spPr>
        <a:xfrm>
          <a:off x="16370300" y="97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63586</xdr:rowOff>
    </xdr:from>
    <xdr:to>
      <xdr:col>81</xdr:col>
      <xdr:colOff>101600</xdr:colOff>
      <xdr:row>57</xdr:row>
      <xdr:rowOff>165186</xdr:rowOff>
    </xdr:to>
    <xdr:sp macro="" textlink="">
      <xdr:nvSpPr>
        <xdr:cNvPr id="599" name="楕円 598"/>
        <xdr:cNvSpPr/>
      </xdr:nvSpPr>
      <xdr:spPr>
        <a:xfrm>
          <a:off x="15430500" y="98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156313</xdr:rowOff>
    </xdr:from>
    <xdr:ext cx="534377" cy="259045"/>
    <xdr:sp macro="" textlink="">
      <xdr:nvSpPr>
        <xdr:cNvPr id="600" name="テキスト ボックス 599"/>
        <xdr:cNvSpPr txBox="1"/>
      </xdr:nvSpPr>
      <xdr:spPr>
        <a:xfrm>
          <a:off x="15214111" y="992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90500</xdr:rowOff>
    </xdr:from>
    <xdr:to>
      <xdr:col>76</xdr:col>
      <xdr:colOff>165100</xdr:colOff>
      <xdr:row>58</xdr:row>
      <xdr:rowOff>20650</xdr:rowOff>
    </xdr:to>
    <xdr:sp macro="" textlink="">
      <xdr:nvSpPr>
        <xdr:cNvPr id="601" name="楕円 600"/>
        <xdr:cNvSpPr/>
      </xdr:nvSpPr>
      <xdr:spPr>
        <a:xfrm>
          <a:off x="14541500" y="98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11777</xdr:rowOff>
    </xdr:from>
    <xdr:ext cx="534377" cy="259045"/>
    <xdr:sp macro="" textlink="">
      <xdr:nvSpPr>
        <xdr:cNvPr id="602" name="テキスト ボックス 601"/>
        <xdr:cNvSpPr txBox="1"/>
      </xdr:nvSpPr>
      <xdr:spPr>
        <a:xfrm>
          <a:off x="14325111" y="99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109779</xdr:rowOff>
    </xdr:from>
    <xdr:to>
      <xdr:col>72</xdr:col>
      <xdr:colOff>38100</xdr:colOff>
      <xdr:row>58</xdr:row>
      <xdr:rowOff>39929</xdr:rowOff>
    </xdr:to>
    <xdr:sp macro="" textlink="">
      <xdr:nvSpPr>
        <xdr:cNvPr id="603" name="楕円 602"/>
        <xdr:cNvSpPr/>
      </xdr:nvSpPr>
      <xdr:spPr>
        <a:xfrm>
          <a:off x="13652500" y="98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31056</xdr:rowOff>
    </xdr:from>
    <xdr:ext cx="534377" cy="259045"/>
    <xdr:sp macro="" textlink="">
      <xdr:nvSpPr>
        <xdr:cNvPr id="604" name="テキスト ボックス 603"/>
        <xdr:cNvSpPr txBox="1"/>
      </xdr:nvSpPr>
      <xdr:spPr>
        <a:xfrm>
          <a:off x="13436111" y="99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96189</xdr:rowOff>
    </xdr:from>
    <xdr:to>
      <xdr:col>67</xdr:col>
      <xdr:colOff>101600</xdr:colOff>
      <xdr:row>58</xdr:row>
      <xdr:rowOff>26339</xdr:rowOff>
    </xdr:to>
    <xdr:sp macro="" textlink="">
      <xdr:nvSpPr>
        <xdr:cNvPr id="605" name="楕円 604"/>
        <xdr:cNvSpPr/>
      </xdr:nvSpPr>
      <xdr:spPr>
        <a:xfrm>
          <a:off x="12763500" y="986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17466</xdr:rowOff>
    </xdr:from>
    <xdr:ext cx="534377" cy="259045"/>
    <xdr:sp macro="" textlink="">
      <xdr:nvSpPr>
        <xdr:cNvPr id="606" name="テキスト ボックス 605"/>
        <xdr:cNvSpPr txBox="1"/>
      </xdr:nvSpPr>
      <xdr:spPr>
        <a:xfrm>
          <a:off x="12547111" y="99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5" name="災害復旧費該当値テキスト"/>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79530</xdr:rowOff>
    </xdr:from>
    <xdr:to>
      <xdr:col>85</xdr:col>
      <xdr:colOff>127000</xdr:colOff>
      <xdr:row>98</xdr:row>
      <xdr:rowOff>83334</xdr:rowOff>
    </xdr:to>
    <xdr:cxnSp macro="">
      <xdr:nvCxnSpPr>
        <xdr:cNvPr id="690" name="直線コネクタ 689"/>
        <xdr:cNvCxnSpPr/>
      </xdr:nvCxnSpPr>
      <xdr:spPr>
        <a:xfrm>
          <a:off x="15481300" y="16881630"/>
          <a:ext cx="8382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79530</xdr:rowOff>
    </xdr:from>
    <xdr:to>
      <xdr:col>81</xdr:col>
      <xdr:colOff>50800</xdr:colOff>
      <xdr:row>98</xdr:row>
      <xdr:rowOff>82404</xdr:rowOff>
    </xdr:to>
    <xdr:cxnSp macro="">
      <xdr:nvCxnSpPr>
        <xdr:cNvPr id="693" name="直線コネクタ 692"/>
        <xdr:cNvCxnSpPr/>
      </xdr:nvCxnSpPr>
      <xdr:spPr>
        <a:xfrm flipV="1">
          <a:off x="14592300" y="16881630"/>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82404</xdr:rowOff>
    </xdr:from>
    <xdr:to>
      <xdr:col>76</xdr:col>
      <xdr:colOff>114300</xdr:colOff>
      <xdr:row>98</xdr:row>
      <xdr:rowOff>83311</xdr:rowOff>
    </xdr:to>
    <xdr:cxnSp macro="">
      <xdr:nvCxnSpPr>
        <xdr:cNvPr id="696" name="直線コネクタ 695"/>
        <xdr:cNvCxnSpPr/>
      </xdr:nvCxnSpPr>
      <xdr:spPr>
        <a:xfrm flipV="1">
          <a:off x="13703300" y="16884504"/>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83311</xdr:rowOff>
    </xdr:from>
    <xdr:to>
      <xdr:col>71</xdr:col>
      <xdr:colOff>177800</xdr:colOff>
      <xdr:row>98</xdr:row>
      <xdr:rowOff>90345</xdr:rowOff>
    </xdr:to>
    <xdr:cxnSp macro="">
      <xdr:nvCxnSpPr>
        <xdr:cNvPr id="699" name="直線コネクタ 698"/>
        <xdr:cNvCxnSpPr/>
      </xdr:nvCxnSpPr>
      <xdr:spPr>
        <a:xfrm flipV="1">
          <a:off x="12814300" y="16885411"/>
          <a:ext cx="889000" cy="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32534</xdr:rowOff>
    </xdr:from>
    <xdr:to>
      <xdr:col>85</xdr:col>
      <xdr:colOff>177800</xdr:colOff>
      <xdr:row>98</xdr:row>
      <xdr:rowOff>134134</xdr:rowOff>
    </xdr:to>
    <xdr:sp macro="" textlink="">
      <xdr:nvSpPr>
        <xdr:cNvPr id="709" name="楕円 708"/>
        <xdr:cNvSpPr/>
      </xdr:nvSpPr>
      <xdr:spPr>
        <a:xfrm>
          <a:off x="16268700" y="168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118911</xdr:rowOff>
    </xdr:from>
    <xdr:ext cx="534377" cy="259045"/>
    <xdr:sp macro="" textlink="">
      <xdr:nvSpPr>
        <xdr:cNvPr id="710" name="公債費該当値テキスト"/>
        <xdr:cNvSpPr txBox="1"/>
      </xdr:nvSpPr>
      <xdr:spPr>
        <a:xfrm>
          <a:off x="16370300" y="1674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28730</xdr:rowOff>
    </xdr:from>
    <xdr:to>
      <xdr:col>81</xdr:col>
      <xdr:colOff>101600</xdr:colOff>
      <xdr:row>98</xdr:row>
      <xdr:rowOff>130330</xdr:rowOff>
    </xdr:to>
    <xdr:sp macro="" textlink="">
      <xdr:nvSpPr>
        <xdr:cNvPr id="711" name="楕円 710"/>
        <xdr:cNvSpPr/>
      </xdr:nvSpPr>
      <xdr:spPr>
        <a:xfrm>
          <a:off x="15430500" y="16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121457</xdr:rowOff>
    </xdr:from>
    <xdr:ext cx="534377" cy="259045"/>
    <xdr:sp macro="" textlink="">
      <xdr:nvSpPr>
        <xdr:cNvPr id="712" name="テキスト ボックス 711"/>
        <xdr:cNvSpPr txBox="1"/>
      </xdr:nvSpPr>
      <xdr:spPr>
        <a:xfrm>
          <a:off x="15214111" y="1692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31604</xdr:rowOff>
    </xdr:from>
    <xdr:to>
      <xdr:col>76</xdr:col>
      <xdr:colOff>165100</xdr:colOff>
      <xdr:row>98</xdr:row>
      <xdr:rowOff>133204</xdr:rowOff>
    </xdr:to>
    <xdr:sp macro="" textlink="">
      <xdr:nvSpPr>
        <xdr:cNvPr id="713" name="楕円 712"/>
        <xdr:cNvSpPr/>
      </xdr:nvSpPr>
      <xdr:spPr>
        <a:xfrm>
          <a:off x="14541500" y="168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124331</xdr:rowOff>
    </xdr:from>
    <xdr:ext cx="534377" cy="259045"/>
    <xdr:sp macro="" textlink="">
      <xdr:nvSpPr>
        <xdr:cNvPr id="714" name="テキスト ボックス 713"/>
        <xdr:cNvSpPr txBox="1"/>
      </xdr:nvSpPr>
      <xdr:spPr>
        <a:xfrm>
          <a:off x="14325111" y="1692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32511</xdr:rowOff>
    </xdr:from>
    <xdr:to>
      <xdr:col>72</xdr:col>
      <xdr:colOff>38100</xdr:colOff>
      <xdr:row>98</xdr:row>
      <xdr:rowOff>134111</xdr:rowOff>
    </xdr:to>
    <xdr:sp macro="" textlink="">
      <xdr:nvSpPr>
        <xdr:cNvPr id="715" name="楕円 714"/>
        <xdr:cNvSpPr/>
      </xdr:nvSpPr>
      <xdr:spPr>
        <a:xfrm>
          <a:off x="13652500" y="16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125238</xdr:rowOff>
    </xdr:from>
    <xdr:ext cx="534377" cy="259045"/>
    <xdr:sp macro="" textlink="">
      <xdr:nvSpPr>
        <xdr:cNvPr id="716" name="テキスト ボックス 715"/>
        <xdr:cNvSpPr txBox="1"/>
      </xdr:nvSpPr>
      <xdr:spPr>
        <a:xfrm>
          <a:off x="13436111" y="1692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39545</xdr:rowOff>
    </xdr:from>
    <xdr:to>
      <xdr:col>67</xdr:col>
      <xdr:colOff>101600</xdr:colOff>
      <xdr:row>98</xdr:row>
      <xdr:rowOff>141145</xdr:rowOff>
    </xdr:to>
    <xdr:sp macro="" textlink="">
      <xdr:nvSpPr>
        <xdr:cNvPr id="717" name="楕円 716"/>
        <xdr:cNvSpPr/>
      </xdr:nvSpPr>
      <xdr:spPr>
        <a:xfrm>
          <a:off x="12763500" y="168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132272</xdr:rowOff>
    </xdr:from>
    <xdr:ext cx="534377" cy="259045"/>
    <xdr:sp macro="" textlink="">
      <xdr:nvSpPr>
        <xdr:cNvPr id="718" name="テキスト ボックス 717"/>
        <xdr:cNvSpPr txBox="1"/>
      </xdr:nvSpPr>
      <xdr:spPr>
        <a:xfrm>
          <a:off x="12547111" y="1693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性質別歳出での住民１人当たりのコストは、積立金以外の項目で類似団体を下回っているが、類似団体との比較については、人口の開きによるものと推測される。</a:t>
          </a:r>
        </a:p>
        <a:p>
          <a:r>
            <a:rPr kumimoji="1" lang="ja-JP" altLang="en-US" sz="1300">
              <a:latin typeface="ＭＳ Ｐゴシック" panose="020B0600070205080204" pitchFamily="50" charset="-128"/>
              <a:ea typeface="ＭＳ Ｐゴシック" panose="020B0600070205080204" pitchFamily="50" charset="-128"/>
            </a:rPr>
            <a:t>　前年度と比較して、歳出総額は</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金額の増減の大きい項目を見ると、総務費については公共施設建設基金やふるさと応援寄附基金などの基金積立金の増加や、新型コロナウイルスの支援策として特別定額給付金を給付したことなどにより、全体で前年度比</a:t>
          </a:r>
          <a:r>
            <a:rPr kumimoji="1" lang="en-US" altLang="ja-JP" sz="1300">
              <a:latin typeface="ＭＳ Ｐゴシック" panose="020B0600070205080204" pitchFamily="50" charset="-128"/>
              <a:ea typeface="ＭＳ Ｐゴシック" panose="020B0600070205080204" pitchFamily="50" charset="-128"/>
            </a:rPr>
            <a:t>345,740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43.1</a:t>
          </a:r>
          <a:r>
            <a:rPr kumimoji="1" lang="ja-JP" altLang="en-US" sz="1300">
              <a:latin typeface="ＭＳ Ｐゴシック" panose="020B0600070205080204" pitchFamily="50" charset="-128"/>
              <a:ea typeface="ＭＳ Ｐゴシック" panose="020B0600070205080204" pitchFamily="50" charset="-128"/>
            </a:rPr>
            <a:t>％）の大幅な増となった。商工費については、総務費同様に新型コロナウイルスの支援策として全村民にくらし応援商品券を配布したことや、観光振興事業として、ポケット公園の整備工事を行ったことなどにより、前年度比</a:t>
          </a:r>
          <a:r>
            <a:rPr kumimoji="1" lang="en-US" altLang="ja-JP" sz="1300">
              <a:latin typeface="ＭＳ Ｐゴシック" panose="020B0600070205080204" pitchFamily="50" charset="-128"/>
              <a:ea typeface="ＭＳ Ｐゴシック" panose="020B0600070205080204" pitchFamily="50" charset="-128"/>
            </a:rPr>
            <a:t>51,242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432.6</a:t>
          </a:r>
          <a:r>
            <a:rPr kumimoji="1" lang="ja-JP" altLang="en-US" sz="1300">
              <a:latin typeface="ＭＳ Ｐゴシック" panose="020B0600070205080204" pitchFamily="50" charset="-128"/>
              <a:ea typeface="ＭＳ Ｐゴシック" panose="020B0600070205080204" pitchFamily="50" charset="-128"/>
            </a:rPr>
            <a:t>％）の増となった。一方、減少した項目では、教育費について、新型コロナウイルス感染拡大防止のため、ロードレース大会等各種大会の中止による減や、小学校教育振興費として、鳴沢村立鳴沢小学校に校務支援システム導入に伴うネットワーク分離設備の購入を完了したことなどにより、前年度比</a:t>
          </a:r>
          <a:r>
            <a:rPr kumimoji="1" lang="en-US" altLang="ja-JP" sz="1300">
              <a:latin typeface="ＭＳ Ｐゴシック" panose="020B0600070205080204" pitchFamily="50" charset="-128"/>
              <a:ea typeface="ＭＳ Ｐゴシック" panose="020B0600070205080204" pitchFamily="50" charset="-128"/>
            </a:rPr>
            <a:t>25,700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年度の財政調整基金残高の標準財政規模に対する割合は</a:t>
          </a:r>
          <a:r>
            <a:rPr kumimoji="1" lang="en-US" altLang="ja-JP" sz="900">
              <a:latin typeface="ＭＳ ゴシック" pitchFamily="49" charset="-128"/>
              <a:ea typeface="ＭＳ ゴシック" pitchFamily="49" charset="-128"/>
            </a:rPr>
            <a:t>77.77</a:t>
          </a:r>
          <a:r>
            <a:rPr kumimoji="1" lang="ja-JP" altLang="en-US" sz="900">
              <a:latin typeface="ＭＳ ゴシック" pitchFamily="49" charset="-128"/>
              <a:ea typeface="ＭＳ ゴシック" pitchFamily="49" charset="-128"/>
            </a:rPr>
            <a:t>％で、前年度と比較し、</a:t>
          </a:r>
          <a:r>
            <a:rPr kumimoji="1" lang="en-US" altLang="ja-JP" sz="900">
              <a:latin typeface="ＭＳ ゴシック" pitchFamily="49" charset="-128"/>
              <a:ea typeface="ＭＳ ゴシック" pitchFamily="49" charset="-128"/>
            </a:rPr>
            <a:t>19.19</a:t>
          </a:r>
          <a:r>
            <a:rPr kumimoji="1" lang="ja-JP" altLang="en-US" sz="900">
              <a:latin typeface="ＭＳ ゴシック" pitchFamily="49" charset="-128"/>
              <a:ea typeface="ＭＳ ゴシック" pitchFamily="49" charset="-128"/>
            </a:rPr>
            <a:t>ポイント減少した。これは、財政調整基金への積立てが利子分（</a:t>
          </a:r>
          <a:r>
            <a:rPr kumimoji="1" lang="en-US" altLang="ja-JP" sz="900">
              <a:latin typeface="ＭＳ ゴシック" pitchFamily="49" charset="-128"/>
              <a:ea typeface="ＭＳ ゴシック" pitchFamily="49" charset="-128"/>
            </a:rPr>
            <a:t>558</a:t>
          </a:r>
          <a:r>
            <a:rPr kumimoji="1" lang="ja-JP" altLang="en-US" sz="900">
              <a:latin typeface="ＭＳ ゴシック" pitchFamily="49" charset="-128"/>
              <a:ea typeface="ＭＳ ゴシック" pitchFamily="49" charset="-128"/>
            </a:rPr>
            <a:t>千円）のみとなった一方、役場庁舎の建替えに向けて特定目的基金への積み替え（取り崩し</a:t>
          </a:r>
          <a:r>
            <a:rPr kumimoji="1" lang="en-US" altLang="ja-JP" sz="900">
              <a:latin typeface="ＭＳ ゴシック" pitchFamily="49" charset="-128"/>
              <a:ea typeface="ＭＳ ゴシック" pitchFamily="49" charset="-128"/>
            </a:rPr>
            <a:t>(361,145</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）を行ったことが要因である。財政調整基金については、国・県の補助金を積極的に活用し特定財源の確保に努め、決算剰余金を中心に積み立てを行い最低水準の取り崩しに努めている。</a:t>
          </a:r>
        </a:p>
        <a:p>
          <a:r>
            <a:rPr kumimoji="1" lang="ja-JP" altLang="en-US" sz="900">
              <a:latin typeface="ＭＳ ゴシック" pitchFamily="49" charset="-128"/>
              <a:ea typeface="ＭＳ ゴシック" pitchFamily="49" charset="-128"/>
            </a:rPr>
            <a:t>　実質収支額は、前年度と比較し、</a:t>
          </a:r>
          <a:r>
            <a:rPr kumimoji="1" lang="en-US" altLang="ja-JP" sz="900">
              <a:latin typeface="ＭＳ ゴシック" pitchFamily="49" charset="-128"/>
              <a:ea typeface="ＭＳ ゴシック" pitchFamily="49" charset="-128"/>
            </a:rPr>
            <a:t>1.09</a:t>
          </a:r>
          <a:r>
            <a:rPr kumimoji="1" lang="ja-JP" altLang="en-US" sz="900">
              <a:latin typeface="ＭＳ ゴシック" pitchFamily="49" charset="-128"/>
              <a:ea typeface="ＭＳ ゴシック" pitchFamily="49" charset="-128"/>
            </a:rPr>
            <a:t>ポイント減少した。これは、翌年度へ繰り越すべき財源としての繰越明許費繰越額が減少した一方で、歳入歳出差引額が前年度から減少したためである。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実質単年度収支は、令和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年度は翌年度に繰り越すべき財源として</a:t>
          </a:r>
          <a:r>
            <a:rPr kumimoji="1" lang="en-US" altLang="ja-JP" sz="900">
              <a:latin typeface="ＭＳ ゴシック" pitchFamily="49" charset="-128"/>
              <a:ea typeface="ＭＳ ゴシック" pitchFamily="49" charset="-128"/>
            </a:rPr>
            <a:t>6,932</a:t>
          </a:r>
          <a:r>
            <a:rPr kumimoji="1" lang="ja-JP" altLang="en-US" sz="900">
              <a:latin typeface="ＭＳ ゴシック" pitchFamily="49" charset="-128"/>
              <a:ea typeface="ＭＳ ゴシック" pitchFamily="49" charset="-128"/>
            </a:rPr>
            <a:t>千円を確保し、単年度収支額は前年度と比較して</a:t>
          </a:r>
          <a:r>
            <a:rPr kumimoji="1" lang="en-US" altLang="ja-JP" sz="900">
              <a:latin typeface="ＭＳ ゴシック" pitchFamily="49" charset="-128"/>
              <a:ea typeface="ＭＳ ゴシック" pitchFamily="49" charset="-128"/>
            </a:rPr>
            <a:t>1,795</a:t>
          </a:r>
          <a:r>
            <a:rPr kumimoji="1" lang="ja-JP" altLang="en-US" sz="900">
              <a:latin typeface="ＭＳ ゴシック" pitchFamily="49" charset="-128"/>
              <a:ea typeface="ＭＳ ゴシック" pitchFamily="49" charset="-128"/>
            </a:rPr>
            <a:t>千円減少し、財政調整基金への積立てが利子分のみであった一方、上記の取り崩しを行ったため、実質収</a:t>
          </a:r>
          <a:r>
            <a:rPr kumimoji="1" lang="ja-JP" altLang="en-US" sz="1000">
              <a:latin typeface="ＭＳ ゴシック" pitchFamily="49" charset="-128"/>
              <a:ea typeface="ＭＳ ゴシック" pitchFamily="49" charset="-128"/>
            </a:rPr>
            <a:t>支額が</a:t>
          </a:r>
          <a:r>
            <a:rPr kumimoji="1" lang="en-US" altLang="ja-JP" sz="1000">
              <a:latin typeface="ＭＳ ゴシック" pitchFamily="49" charset="-128"/>
              <a:ea typeface="ＭＳ ゴシック" pitchFamily="49" charset="-128"/>
            </a:rPr>
            <a:t>192,381</a:t>
          </a:r>
          <a:r>
            <a:rPr kumimoji="1" lang="ja-JP" altLang="en-US" sz="1000">
              <a:latin typeface="ＭＳ ゴシック" pitchFamily="49" charset="-128"/>
              <a:ea typeface="ＭＳ ゴシック" pitchFamily="49" charset="-128"/>
            </a:rPr>
            <a:t>千円の減となり、標準財政規模に対する比率は△</a:t>
          </a:r>
          <a:r>
            <a:rPr kumimoji="1" lang="en-US" altLang="ja-JP" sz="1000">
              <a:latin typeface="ＭＳ ゴシック" pitchFamily="49" charset="-128"/>
              <a:ea typeface="ＭＳ ゴシック" pitchFamily="49" charset="-128"/>
            </a:rPr>
            <a:t>12.58</a:t>
          </a:r>
          <a:r>
            <a:rPr kumimoji="1" lang="ja-JP" altLang="en-US" sz="10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年間では、各会計ともに実質収支は黒字となっている。</a:t>
          </a:r>
        </a:p>
        <a:p>
          <a:r>
            <a:rPr kumimoji="1" lang="ja-JP" altLang="en-US" sz="1400">
              <a:latin typeface="ＭＳ ゴシック" pitchFamily="49" charset="-128"/>
              <a:ea typeface="ＭＳ ゴシック" pitchFamily="49" charset="-128"/>
            </a:rPr>
            <a:t>　当村の場合、一般会計の他は、法令により最低限の設置が義務付けられている特別会計のみの構成となっているため、一般会計の占める割合が高い。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2825165</v>
      </c>
      <c r="BO4" s="464"/>
      <c r="BP4" s="464"/>
      <c r="BQ4" s="464"/>
      <c r="BR4" s="464"/>
      <c r="BS4" s="464"/>
      <c r="BT4" s="464"/>
      <c r="BU4" s="465"/>
      <c r="BV4" s="463">
        <v>2355887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v>
      </c>
      <c r="CU4" s="648"/>
      <c r="CV4" s="648"/>
      <c r="CW4" s="648"/>
      <c r="CX4" s="648"/>
      <c r="CY4" s="648"/>
      <c r="CZ4" s="648"/>
      <c r="DA4" s="649"/>
      <c r="DB4" s="647">
        <v>14.1</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2619544</v>
      </c>
      <c r="BO5" s="469"/>
      <c r="BP5" s="469"/>
      <c r="BQ5" s="469"/>
      <c r="BR5" s="469"/>
      <c r="BS5" s="469"/>
      <c r="BT5" s="469"/>
      <c r="BU5" s="470"/>
      <c r="BV5" s="468">
        <v>2118710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78.400000000000006</v>
      </c>
      <c r="CU5" s="439"/>
      <c r="CV5" s="439"/>
      <c r="CW5" s="439"/>
      <c r="CX5" s="439"/>
      <c r="CY5" s="439"/>
      <c r="CZ5" s="439"/>
      <c r="DA5" s="440"/>
      <c r="DB5" s="438">
        <v>76.8</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205621</v>
      </c>
      <c r="BO6" s="469"/>
      <c r="BP6" s="469"/>
      <c r="BQ6" s="469"/>
      <c r="BR6" s="469"/>
      <c r="BS6" s="469"/>
      <c r="BT6" s="469"/>
      <c r="BU6" s="470"/>
      <c r="BV6" s="468">
        <v>237177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78.400000000000006</v>
      </c>
      <c r="CU6" s="622"/>
      <c r="CV6" s="622"/>
      <c r="CW6" s="622"/>
      <c r="CX6" s="622"/>
      <c r="CY6" s="622"/>
      <c r="CZ6" s="622"/>
      <c r="DA6" s="623"/>
      <c r="DB6" s="621">
        <v>76.8</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6932</v>
      </c>
      <c r="BO7" s="469"/>
      <c r="BP7" s="469"/>
      <c r="BQ7" s="469"/>
      <c r="BR7" s="469"/>
      <c r="BS7" s="469"/>
      <c r="BT7" s="469"/>
      <c r="BU7" s="470"/>
      <c r="BV7" s="468">
        <v>36693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1528869</v>
      </c>
      <c r="CU7" s="469"/>
      <c r="CV7" s="469"/>
      <c r="CW7" s="469"/>
      <c r="CX7" s="469"/>
      <c r="CY7" s="469"/>
      <c r="CZ7" s="469"/>
      <c r="DA7" s="470"/>
      <c r="DB7" s="468">
        <v>1422827</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198689</v>
      </c>
      <c r="BO8" s="469"/>
      <c r="BP8" s="469"/>
      <c r="BQ8" s="469"/>
      <c r="BR8" s="469"/>
      <c r="BS8" s="469"/>
      <c r="BT8" s="469"/>
      <c r="BU8" s="470"/>
      <c r="BV8" s="468">
        <v>200484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0.62</v>
      </c>
      <c r="CU8" s="582"/>
      <c r="CV8" s="582"/>
      <c r="CW8" s="582"/>
      <c r="CX8" s="582"/>
      <c r="CY8" s="582"/>
      <c r="CZ8" s="582"/>
      <c r="DA8" s="583"/>
      <c r="DB8" s="581">
        <v>0.63</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2824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-1795</v>
      </c>
      <c r="BO9" s="469"/>
      <c r="BP9" s="469"/>
      <c r="BQ9" s="469"/>
      <c r="BR9" s="469"/>
      <c r="BS9" s="469"/>
      <c r="BT9" s="469"/>
      <c r="BU9" s="470"/>
      <c r="BV9" s="468">
        <v>-4858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3.6</v>
      </c>
      <c r="CU9" s="439"/>
      <c r="CV9" s="439"/>
      <c r="CW9" s="439"/>
      <c r="CX9" s="439"/>
      <c r="CY9" s="439"/>
      <c r="CZ9" s="439"/>
      <c r="DA9" s="440"/>
      <c r="DB9" s="438">
        <v>4.2</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2921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105</v>
      </c>
      <c r="AV10" s="526"/>
      <c r="AW10" s="526"/>
      <c r="AX10" s="526"/>
      <c r="AY10" s="448" t="s">
        <v>119</v>
      </c>
      <c r="AZ10" s="449"/>
      <c r="BA10" s="449"/>
      <c r="BB10" s="449"/>
      <c r="BC10" s="449"/>
      <c r="BD10" s="449"/>
      <c r="BE10" s="449"/>
      <c r="BF10" s="449"/>
      <c r="BG10" s="449"/>
      <c r="BH10" s="449"/>
      <c r="BI10" s="449"/>
      <c r="BJ10" s="449"/>
      <c r="BK10" s="449"/>
      <c r="BL10" s="449"/>
      <c r="BM10" s="450"/>
      <c r="BN10" s="468">
        <v>558</v>
      </c>
      <c r="BO10" s="469"/>
      <c r="BP10" s="469"/>
      <c r="BQ10" s="469"/>
      <c r="BR10" s="469"/>
      <c r="BS10" s="469"/>
      <c r="BT10" s="469"/>
      <c r="BU10" s="470"/>
      <c r="BV10" s="468">
        <v>655</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3137</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191144</v>
      </c>
      <c r="BO12" s="469"/>
      <c r="BP12" s="469"/>
      <c r="BQ12" s="469"/>
      <c r="BR12" s="469"/>
      <c r="BS12" s="469"/>
      <c r="BT12" s="469"/>
      <c r="BU12" s="470"/>
      <c r="BV12" s="468">
        <v>228227</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3101</v>
      </c>
      <c r="S13" s="572"/>
      <c r="T13" s="572"/>
      <c r="U13" s="572"/>
      <c r="V13" s="573"/>
      <c r="W13" s="559" t="s">
        <v>138</v>
      </c>
      <c r="X13" s="481"/>
      <c r="Y13" s="481"/>
      <c r="Z13" s="481"/>
      <c r="AA13" s="481"/>
      <c r="AB13" s="482"/>
      <c r="AC13" s="444">
        <v>154</v>
      </c>
      <c r="AD13" s="445"/>
      <c r="AE13" s="445"/>
      <c r="AF13" s="445"/>
      <c r="AG13" s="446"/>
      <c r="AH13" s="444">
        <v>147</v>
      </c>
      <c r="AI13" s="445"/>
      <c r="AJ13" s="445"/>
      <c r="AK13" s="445"/>
      <c r="AL13" s="447"/>
      <c r="AM13" s="537" t="s">
        <v>139</v>
      </c>
      <c r="AN13" s="442"/>
      <c r="AO13" s="442"/>
      <c r="AP13" s="442"/>
      <c r="AQ13" s="442"/>
      <c r="AR13" s="442"/>
      <c r="AS13" s="442"/>
      <c r="AT13" s="443"/>
      <c r="AU13" s="525" t="s">
        <v>94</v>
      </c>
      <c r="AV13" s="526"/>
      <c r="AW13" s="526"/>
      <c r="AX13" s="526"/>
      <c r="AY13" s="448" t="s">
        <v>140</v>
      </c>
      <c r="AZ13" s="449"/>
      <c r="BA13" s="449"/>
      <c r="BB13" s="449"/>
      <c r="BC13" s="449"/>
      <c r="BD13" s="449"/>
      <c r="BE13" s="449"/>
      <c r="BF13" s="449"/>
      <c r="BG13" s="449"/>
      <c r="BH13" s="449"/>
      <c r="BI13" s="449"/>
      <c r="BJ13" s="449"/>
      <c r="BK13" s="449"/>
      <c r="BL13" s="449"/>
      <c r="BM13" s="450"/>
      <c r="BN13" s="468">
        <v>-192381</v>
      </c>
      <c r="BO13" s="469"/>
      <c r="BP13" s="469"/>
      <c r="BQ13" s="469"/>
      <c r="BR13" s="469"/>
      <c r="BS13" s="469"/>
      <c r="BT13" s="469"/>
      <c r="BU13" s="470"/>
      <c r="BV13" s="468">
        <v>-232430</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-2.2000000000000002</v>
      </c>
      <c r="CU13" s="439"/>
      <c r="CV13" s="439"/>
      <c r="CW13" s="439"/>
      <c r="CX13" s="439"/>
      <c r="CY13" s="439"/>
      <c r="CZ13" s="439"/>
      <c r="DA13" s="440"/>
      <c r="DB13" s="438">
        <v>-2.1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3153</v>
      </c>
      <c r="S14" s="572"/>
      <c r="T14" s="572"/>
      <c r="U14" s="572"/>
      <c r="V14" s="573"/>
      <c r="W14" s="574"/>
      <c r="X14" s="484"/>
      <c r="Y14" s="484"/>
      <c r="Z14" s="484"/>
      <c r="AA14" s="484"/>
      <c r="AB14" s="485"/>
      <c r="AC14" s="564">
        <v>9.9</v>
      </c>
      <c r="AD14" s="565"/>
      <c r="AE14" s="565"/>
      <c r="AF14" s="565"/>
      <c r="AG14" s="566"/>
      <c r="AH14" s="564">
        <v>9.5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136</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144</v>
      </c>
      <c r="N15" s="569"/>
      <c r="O15" s="569"/>
      <c r="P15" s="569"/>
      <c r="Q15" s="570"/>
      <c r="R15" s="571">
        <v>3114</v>
      </c>
      <c r="S15" s="572"/>
      <c r="T15" s="572"/>
      <c r="U15" s="572"/>
      <c r="V15" s="573"/>
      <c r="W15" s="559" t="s">
        <v>145</v>
      </c>
      <c r="X15" s="481"/>
      <c r="Y15" s="481"/>
      <c r="Z15" s="481"/>
      <c r="AA15" s="481"/>
      <c r="AB15" s="482"/>
      <c r="AC15" s="444">
        <v>472</v>
      </c>
      <c r="AD15" s="445"/>
      <c r="AE15" s="445"/>
      <c r="AF15" s="445"/>
      <c r="AG15" s="446"/>
      <c r="AH15" s="444">
        <v>496</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735695</v>
      </c>
      <c r="BO15" s="464"/>
      <c r="BP15" s="464"/>
      <c r="BQ15" s="464"/>
      <c r="BR15" s="464"/>
      <c r="BS15" s="464"/>
      <c r="BT15" s="464"/>
      <c r="BU15" s="465"/>
      <c r="BV15" s="463">
        <v>712346</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30.2</v>
      </c>
      <c r="AD16" s="565"/>
      <c r="AE16" s="565"/>
      <c r="AF16" s="565"/>
      <c r="AG16" s="566"/>
      <c r="AH16" s="564">
        <v>31.9</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1226912</v>
      </c>
      <c r="BO16" s="469"/>
      <c r="BP16" s="469"/>
      <c r="BQ16" s="469"/>
      <c r="BR16" s="469"/>
      <c r="BS16" s="469"/>
      <c r="BT16" s="469"/>
      <c r="BU16" s="470"/>
      <c r="BV16" s="468">
        <v>1135645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935</v>
      </c>
      <c r="AD17" s="445"/>
      <c r="AE17" s="445"/>
      <c r="AF17" s="445"/>
      <c r="AG17" s="446"/>
      <c r="AH17" s="444">
        <v>911</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952814</v>
      </c>
      <c r="BO17" s="469"/>
      <c r="BP17" s="469"/>
      <c r="BQ17" s="469"/>
      <c r="BR17" s="469"/>
      <c r="BS17" s="469"/>
      <c r="BT17" s="469"/>
      <c r="BU17" s="470"/>
      <c r="BV17" s="468">
        <v>924468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155</v>
      </c>
      <c r="C18" s="531"/>
      <c r="D18" s="531"/>
      <c r="E18" s="532"/>
      <c r="F18" s="532"/>
      <c r="G18" s="532"/>
      <c r="H18" s="532"/>
      <c r="I18" s="532"/>
      <c r="J18" s="532"/>
      <c r="K18" s="532"/>
      <c r="L18" s="533">
        <v>89.58</v>
      </c>
      <c r="M18" s="533"/>
      <c r="N18" s="533"/>
      <c r="O18" s="533"/>
      <c r="P18" s="533"/>
      <c r="Q18" s="533"/>
      <c r="R18" s="534"/>
      <c r="S18" s="534"/>
      <c r="T18" s="534"/>
      <c r="U18" s="534"/>
      <c r="V18" s="535"/>
      <c r="W18" s="549"/>
      <c r="X18" s="550"/>
      <c r="Y18" s="550"/>
      <c r="Z18" s="550"/>
      <c r="AA18" s="550"/>
      <c r="AB18" s="560"/>
      <c r="AC18" s="432">
        <v>59.9</v>
      </c>
      <c r="AD18" s="433"/>
      <c r="AE18" s="433"/>
      <c r="AF18" s="433"/>
      <c r="AG18" s="536"/>
      <c r="AH18" s="432">
        <v>58.6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1161541</v>
      </c>
      <c r="BO18" s="469"/>
      <c r="BP18" s="469"/>
      <c r="BQ18" s="469"/>
      <c r="BR18" s="469"/>
      <c r="BS18" s="469"/>
      <c r="BT18" s="469"/>
      <c r="BU18" s="470"/>
      <c r="BV18" s="468">
        <v>1091507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157</v>
      </c>
      <c r="C19" s="531"/>
      <c r="D19" s="531"/>
      <c r="E19" s="532"/>
      <c r="F19" s="532"/>
      <c r="G19" s="532"/>
      <c r="H19" s="532"/>
      <c r="I19" s="532"/>
      <c r="J19" s="532"/>
      <c r="K19" s="532"/>
      <c r="L19" s="538">
        <v>32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2132130</v>
      </c>
      <c r="BO19" s="469"/>
      <c r="BP19" s="469"/>
      <c r="BQ19" s="469"/>
      <c r="BR19" s="469"/>
      <c r="BS19" s="469"/>
      <c r="BT19" s="469"/>
      <c r="BU19" s="470"/>
      <c r="BV19" s="468">
        <v>1977246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159</v>
      </c>
      <c r="C20" s="531"/>
      <c r="D20" s="531"/>
      <c r="E20" s="532"/>
      <c r="F20" s="532"/>
      <c r="G20" s="532"/>
      <c r="H20" s="532"/>
      <c r="I20" s="532"/>
      <c r="J20" s="532"/>
      <c r="K20" s="532"/>
      <c r="L20" s="538">
        <v>1056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300311</v>
      </c>
      <c r="BO23" s="469"/>
      <c r="BP23" s="469"/>
      <c r="BQ23" s="469"/>
      <c r="BR23" s="469"/>
      <c r="BS23" s="469"/>
      <c r="BT23" s="469"/>
      <c r="BU23" s="470"/>
      <c r="BV23" s="468">
        <v>361620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168</v>
      </c>
      <c r="F24" s="442"/>
      <c r="G24" s="442"/>
      <c r="H24" s="442"/>
      <c r="I24" s="442"/>
      <c r="J24" s="442"/>
      <c r="K24" s="443"/>
      <c r="L24" s="444">
        <v>1</v>
      </c>
      <c r="M24" s="445"/>
      <c r="N24" s="445"/>
      <c r="O24" s="445"/>
      <c r="P24" s="446"/>
      <c r="Q24" s="444">
        <v>5760</v>
      </c>
      <c r="R24" s="445"/>
      <c r="S24" s="445"/>
      <c r="T24" s="445"/>
      <c r="U24" s="445"/>
      <c r="V24" s="446"/>
      <c r="W24" s="510"/>
      <c r="X24" s="501"/>
      <c r="Y24" s="502"/>
      <c r="Z24" s="441" t="s">
        <v>169</v>
      </c>
      <c r="AA24" s="442"/>
      <c r="AB24" s="442"/>
      <c r="AC24" s="442"/>
      <c r="AD24" s="442"/>
      <c r="AE24" s="442"/>
      <c r="AF24" s="442"/>
      <c r="AG24" s="443"/>
      <c r="AH24" s="444">
        <v>48</v>
      </c>
      <c r="AI24" s="445"/>
      <c r="AJ24" s="445"/>
      <c r="AK24" s="445"/>
      <c r="AL24" s="446"/>
      <c r="AM24" s="444">
        <v>138240</v>
      </c>
      <c r="AN24" s="445"/>
      <c r="AO24" s="445"/>
      <c r="AP24" s="445"/>
      <c r="AQ24" s="445"/>
      <c r="AR24" s="446"/>
      <c r="AS24" s="444">
        <v>2880</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183824</v>
      </c>
      <c r="BO24" s="469"/>
      <c r="BP24" s="469"/>
      <c r="BQ24" s="469"/>
      <c r="BR24" s="469"/>
      <c r="BS24" s="469"/>
      <c r="BT24" s="469"/>
      <c r="BU24" s="470"/>
      <c r="BV24" s="468">
        <v>230031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171</v>
      </c>
      <c r="F25" s="442"/>
      <c r="G25" s="442"/>
      <c r="H25" s="442"/>
      <c r="I25" s="442"/>
      <c r="J25" s="442"/>
      <c r="K25" s="443"/>
      <c r="L25" s="444">
        <v>1</v>
      </c>
      <c r="M25" s="445"/>
      <c r="N25" s="445"/>
      <c r="O25" s="445"/>
      <c r="P25" s="446"/>
      <c r="Q25" s="444">
        <v>4900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136</v>
      </c>
      <c r="AN25" s="445"/>
      <c r="AO25" s="445"/>
      <c r="AP25" s="445"/>
      <c r="AQ25" s="445"/>
      <c r="AR25" s="446"/>
      <c r="AS25" s="444" t="s">
        <v>136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35921</v>
      </c>
      <c r="BO25" s="464"/>
      <c r="BP25" s="464"/>
      <c r="BQ25" s="464"/>
      <c r="BR25" s="464"/>
      <c r="BS25" s="464"/>
      <c r="BT25" s="464"/>
      <c r="BU25" s="465"/>
      <c r="BV25" s="463">
        <v>44584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4500</v>
      </c>
      <c r="R26" s="445"/>
      <c r="S26" s="445"/>
      <c r="T26" s="445"/>
      <c r="U26" s="445"/>
      <c r="V26" s="446"/>
      <c r="W26" s="510"/>
      <c r="X26" s="501"/>
      <c r="Y26" s="502"/>
      <c r="Z26" s="441" t="s">
        <v>176</v>
      </c>
      <c r="AA26" s="523"/>
      <c r="AB26" s="523"/>
      <c r="AC26" s="523"/>
      <c r="AD26" s="523"/>
      <c r="AE26" s="523"/>
      <c r="AF26" s="523"/>
      <c r="AG26" s="524"/>
      <c r="AH26" s="444">
        <v>1</v>
      </c>
      <c r="AI26" s="445"/>
      <c r="AJ26" s="445"/>
      <c r="AK26" s="445"/>
      <c r="AL26" s="446"/>
      <c r="AM26" s="444" t="s">
        <v>177</v>
      </c>
      <c r="AN26" s="445"/>
      <c r="AO26" s="445"/>
      <c r="AP26" s="445"/>
      <c r="AQ26" s="445"/>
      <c r="AR26" s="446"/>
      <c r="AS26" s="444" t="s">
        <v>177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1800</v>
      </c>
      <c r="R27" s="445"/>
      <c r="S27" s="445"/>
      <c r="T27" s="445"/>
      <c r="U27" s="445"/>
      <c r="V27" s="446"/>
      <c r="W27" s="510"/>
      <c r="X27" s="501"/>
      <c r="Y27" s="502"/>
      <c r="Z27" s="441" t="s">
        <v>180</v>
      </c>
      <c r="AA27" s="442"/>
      <c r="AB27" s="442"/>
      <c r="AC27" s="442"/>
      <c r="AD27" s="442"/>
      <c r="AE27" s="442"/>
      <c r="AF27" s="442"/>
      <c r="AG27" s="443"/>
      <c r="AH27" s="444" t="s">
        <v>136</v>
      </c>
      <c r="AI27" s="445"/>
      <c r="AJ27" s="445"/>
      <c r="AK27" s="445"/>
      <c r="AL27" s="446"/>
      <c r="AM27" s="444" t="s">
        <v>136</v>
      </c>
      <c r="AN27" s="445"/>
      <c r="AO27" s="445"/>
      <c r="AP27" s="445"/>
      <c r="AQ27" s="445"/>
      <c r="AR27" s="446"/>
      <c r="AS27" s="444" t="s">
        <v>136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19104</v>
      </c>
      <c r="BO27" s="472"/>
      <c r="BP27" s="472"/>
      <c r="BQ27" s="472"/>
      <c r="BR27" s="472"/>
      <c r="BS27" s="472"/>
      <c r="BT27" s="472"/>
      <c r="BU27" s="473"/>
      <c r="BV27" s="471">
        <v>19093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1580</v>
      </c>
      <c r="R28" s="445"/>
      <c r="S28" s="445"/>
      <c r="T28" s="445"/>
      <c r="U28" s="445"/>
      <c r="V28" s="446"/>
      <c r="W28" s="510"/>
      <c r="X28" s="501"/>
      <c r="Y28" s="502"/>
      <c r="Z28" s="441" t="s">
        <v>183</v>
      </c>
      <c r="AA28" s="442"/>
      <c r="AB28" s="442"/>
      <c r="AC28" s="442"/>
      <c r="AD28" s="442"/>
      <c r="AE28" s="442"/>
      <c r="AF28" s="442"/>
      <c r="AG28" s="443"/>
      <c r="AH28" s="444" t="s">
        <v>136</v>
      </c>
      <c r="AI28" s="445"/>
      <c r="AJ28" s="445"/>
      <c r="AK28" s="445"/>
      <c r="AL28" s="446"/>
      <c r="AM28" s="444" t="s">
        <v>136</v>
      </c>
      <c r="AN28" s="445"/>
      <c r="AO28" s="445"/>
      <c r="AP28" s="445"/>
      <c r="AQ28" s="445"/>
      <c r="AR28" s="446"/>
      <c r="AS28" s="444" t="s">
        <v>173</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1188959</v>
      </c>
      <c r="BO28" s="464"/>
      <c r="BP28" s="464"/>
      <c r="BQ28" s="464"/>
      <c r="BR28" s="464"/>
      <c r="BS28" s="464"/>
      <c r="BT28" s="464"/>
      <c r="BU28" s="465"/>
      <c r="BV28" s="463">
        <v>1379545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8</v>
      </c>
      <c r="M29" s="445"/>
      <c r="N29" s="445"/>
      <c r="O29" s="445"/>
      <c r="P29" s="446"/>
      <c r="Q29" s="444">
        <v>1500</v>
      </c>
      <c r="R29" s="445"/>
      <c r="S29" s="445"/>
      <c r="T29" s="445"/>
      <c r="U29" s="445"/>
      <c r="V29" s="446"/>
      <c r="W29" s="511"/>
      <c r="X29" s="512"/>
      <c r="Y29" s="513"/>
      <c r="Z29" s="441" t="s">
        <v>186</v>
      </c>
      <c r="AA29" s="442"/>
      <c r="AB29" s="442"/>
      <c r="AC29" s="442"/>
      <c r="AD29" s="442"/>
      <c r="AE29" s="442"/>
      <c r="AF29" s="442"/>
      <c r="AG29" s="443"/>
      <c r="AH29" s="444">
        <v>48</v>
      </c>
      <c r="AI29" s="445"/>
      <c r="AJ29" s="445"/>
      <c r="AK29" s="445"/>
      <c r="AL29" s="446"/>
      <c r="AM29" s="444">
        <v>138240</v>
      </c>
      <c r="AN29" s="445"/>
      <c r="AO29" s="445"/>
      <c r="AP29" s="445"/>
      <c r="AQ29" s="445"/>
      <c r="AR29" s="446"/>
      <c r="AS29" s="444">
        <v>2880</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60924</v>
      </c>
      <c r="BO29" s="469"/>
      <c r="BP29" s="469"/>
      <c r="BQ29" s="469"/>
      <c r="BR29" s="469"/>
      <c r="BS29" s="469"/>
      <c r="BT29" s="469"/>
      <c r="BU29" s="470"/>
      <c r="BV29" s="468">
        <v>60918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2163642</v>
      </c>
      <c r="BO30" s="472"/>
      <c r="BP30" s="472"/>
      <c r="BQ30" s="472"/>
      <c r="BR30" s="472"/>
      <c r="BS30" s="472"/>
      <c r="BT30" s="472"/>
      <c r="BU30" s="473"/>
      <c r="BV30" s="471">
        <v>1776818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195</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富士五湖広域行政事務組合（一般会計）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富士五湖広域行政事務組合（富士五湖聖苑特別会計）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河口湖南中学校組合（一般会計）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介護予防支援事業特別会計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山梨県市町村総合事務組合　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山梨県市町村総合事務組合　行政手続きの電子化事業及び会館管理・研修事業特別会計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山梨県市町村総合事務組合　一般廃棄物最終処分場事業特別会計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山梨県市町村総合事務組合　入札参加資格審査事業特別会計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山梨県市町村総合事務組合　交通災害共済事業特別会計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青木が原ごみ処理組合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青木ヶ原衛生センター</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d2ESr4Fb+9xXYC9xkmYnG8nc2Q65MB/vyulnk0MAWaxpePWOEhUZZOgF37htrsIuegnAnprzGUcUnigMvnLn2g==" saltValue="oOjaBCMl4HdXTDOHU/2j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85" zoomScaleNormal="85" zoomScaleSheetLayoutView="100" workbookViewId="0">
      <selection activeCell="L32" sqref="L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50" t="s">
        <v>563</v>
      </c>
      <c r="D34" s="1250"/>
      <c r="E34" s="1251"/>
      <c r="F34" s="32">
        <v>11</v>
      </c>
      <c r="G34" s="33">
        <v>8.64</v>
      </c>
      <c r="H34" s="33">
        <v>14.53</v>
      </c>
      <c r="I34" s="33">
        <v>14.09</v>
      </c>
      <c r="J34" s="34">
        <v>12.99</v>
      </c>
      <c r="K34" s="22"/>
      <c r="L34" s="22"/>
      <c r="M34" s="22"/>
      <c r="N34" s="22"/>
      <c r="O34" s="22"/>
      <c r="P34" s="22"/>
    </row>
    <row r="35" spans="1:16" ht="39" customHeight="1" x14ac:dyDescent="0.2">
      <c r="A35" s="22"/>
      <c r="B35" s="35"/>
      <c r="C35" s="1244" t="s">
        <v>564</v>
      </c>
      <c r="D35" s="1245"/>
      <c r="E35" s="1246"/>
      <c r="F35" s="36">
        <v>5.77</v>
      </c>
      <c r="G35" s="37">
        <v>6.14</v>
      </c>
      <c r="H35" s="37">
        <v>3.24</v>
      </c>
      <c r="I35" s="37">
        <v>2.11</v>
      </c>
      <c r="J35" s="38">
        <v>1.57</v>
      </c>
      <c r="K35" s="22"/>
      <c r="L35" s="22"/>
      <c r="M35" s="22"/>
      <c r="N35" s="22"/>
      <c r="O35" s="22"/>
      <c r="P35" s="22"/>
    </row>
    <row r="36" spans="1:16" ht="39" customHeight="1" x14ac:dyDescent="0.2">
      <c r="A36" s="22"/>
      <c r="B36" s="35"/>
      <c r="C36" s="1244" t="s">
        <v>565</v>
      </c>
      <c r="D36" s="1245"/>
      <c r="E36" s="1246"/>
      <c r="F36" s="36">
        <v>0.95</v>
      </c>
      <c r="G36" s="37">
        <v>0.35</v>
      </c>
      <c r="H36" s="37">
        <v>0.91</v>
      </c>
      <c r="I36" s="37">
        <v>2.0099999999999998</v>
      </c>
      <c r="J36" s="38">
        <v>1.1399999999999999</v>
      </c>
      <c r="K36" s="22"/>
      <c r="L36" s="22"/>
      <c r="M36" s="22"/>
      <c r="N36" s="22"/>
      <c r="O36" s="22"/>
      <c r="P36" s="22"/>
    </row>
    <row r="37" spans="1:16" ht="39" customHeight="1" x14ac:dyDescent="0.2">
      <c r="A37" s="22"/>
      <c r="B37" s="35"/>
      <c r="C37" s="1244" t="s">
        <v>566</v>
      </c>
      <c r="D37" s="1245"/>
      <c r="E37" s="1246"/>
      <c r="F37" s="36">
        <v>0.88</v>
      </c>
      <c r="G37" s="37">
        <v>0.08</v>
      </c>
      <c r="H37" s="37">
        <v>7.0000000000000007E-2</v>
      </c>
      <c r="I37" s="37">
        <v>0.05</v>
      </c>
      <c r="J37" s="38">
        <v>0.03</v>
      </c>
      <c r="K37" s="22"/>
      <c r="L37" s="22"/>
      <c r="M37" s="22"/>
      <c r="N37" s="22"/>
      <c r="O37" s="22"/>
      <c r="P37" s="22"/>
    </row>
    <row r="38" spans="1:16" ht="39" customHeight="1" x14ac:dyDescent="0.2">
      <c r="A38" s="22"/>
      <c r="B38" s="35"/>
      <c r="C38" s="1244" t="s">
        <v>567</v>
      </c>
      <c r="D38" s="1245"/>
      <c r="E38" s="1246"/>
      <c r="F38" s="36">
        <v>0</v>
      </c>
      <c r="G38" s="37">
        <v>0</v>
      </c>
      <c r="H38" s="37">
        <v>0</v>
      </c>
      <c r="I38" s="37">
        <v>0</v>
      </c>
      <c r="J38" s="38">
        <v>0</v>
      </c>
      <c r="K38" s="22"/>
      <c r="L38" s="22"/>
      <c r="M38" s="22"/>
      <c r="N38" s="22"/>
      <c r="O38" s="22"/>
      <c r="P38" s="22"/>
    </row>
    <row r="39" spans="1:16" ht="39" customHeight="1" x14ac:dyDescent="0.2">
      <c r="A39" s="22"/>
      <c r="B39" s="35"/>
      <c r="C39" s="1244" t="s">
        <v>568</v>
      </c>
      <c r="D39" s="1245"/>
      <c r="E39" s="1246"/>
      <c r="F39" s="36">
        <v>0</v>
      </c>
      <c r="G39" s="37">
        <v>0</v>
      </c>
      <c r="H39" s="37">
        <v>0</v>
      </c>
      <c r="I39" s="37">
        <v>0</v>
      </c>
      <c r="J39" s="38">
        <v>0</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569</v>
      </c>
      <c r="D42" s="1245"/>
      <c r="E42" s="1246"/>
      <c r="F42" s="36" t="s">
        <v>512</v>
      </c>
      <c r="G42" s="37" t="s">
        <v>512</v>
      </c>
      <c r="H42" s="37" t="s">
        <v>512</v>
      </c>
      <c r="I42" s="37" t="s">
        <v>512</v>
      </c>
      <c r="J42" s="38" t="s">
        <v>512</v>
      </c>
      <c r="K42" s="22"/>
      <c r="L42" s="22"/>
      <c r="M42" s="22"/>
      <c r="N42" s="22"/>
      <c r="O42" s="22"/>
      <c r="P42" s="22"/>
    </row>
    <row r="43" spans="1:16" ht="39" customHeight="1" thickBot="1" x14ac:dyDescent="0.25">
      <c r="A43" s="22"/>
      <c r="B43" s="40"/>
      <c r="C43" s="1247" t="s">
        <v>570</v>
      </c>
      <c r="D43" s="1248"/>
      <c r="E43" s="1249"/>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Qzr9RZjPnZ1v0xylPVEMXbhCu6Mln2xSSbRgq4FTBNNAjZtFq3A/QIBo6g0A8mAQnGc7UaHW/EtKUh5sAgDGA==" saltValue="oR/N50RsxPtUbHdU88dj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31" zoomScale="85" zoomScaleNormal="85" zoomScaleSheetLayoutView="55" workbookViewId="0">
      <selection activeCell="U49" sqref="U4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68</v>
      </c>
      <c r="L45" s="60">
        <v>78</v>
      </c>
      <c r="M45" s="60">
        <v>79</v>
      </c>
      <c r="N45" s="60">
        <v>83</v>
      </c>
      <c r="O45" s="61">
        <v>77</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2">
      <c r="A48" s="48"/>
      <c r="B48" s="1272"/>
      <c r="C48" s="1273"/>
      <c r="D48" s="62"/>
      <c r="E48" s="1254" t="s">
        <v>15</v>
      </c>
      <c r="F48" s="1254"/>
      <c r="G48" s="1254"/>
      <c r="H48" s="1254"/>
      <c r="I48" s="1254"/>
      <c r="J48" s="1255"/>
      <c r="K48" s="63" t="s">
        <v>512</v>
      </c>
      <c r="L48" s="64" t="s">
        <v>512</v>
      </c>
      <c r="M48" s="64" t="s">
        <v>512</v>
      </c>
      <c r="N48" s="64" t="s">
        <v>512</v>
      </c>
      <c r="O48" s="65" t="s">
        <v>512</v>
      </c>
      <c r="P48" s="48"/>
      <c r="Q48" s="48"/>
      <c r="R48" s="48"/>
      <c r="S48" s="48"/>
      <c r="T48" s="48"/>
      <c r="U48" s="48"/>
    </row>
    <row r="49" spans="1:21" ht="30.75" customHeight="1" x14ac:dyDescent="0.2">
      <c r="A49" s="48"/>
      <c r="B49" s="1272"/>
      <c r="C49" s="1273"/>
      <c r="D49" s="62"/>
      <c r="E49" s="1254" t="s">
        <v>16</v>
      </c>
      <c r="F49" s="1254"/>
      <c r="G49" s="1254"/>
      <c r="H49" s="1254"/>
      <c r="I49" s="1254"/>
      <c r="J49" s="1255"/>
      <c r="K49" s="63">
        <v>14</v>
      </c>
      <c r="L49" s="64">
        <v>17</v>
      </c>
      <c r="M49" s="64">
        <v>16</v>
      </c>
      <c r="N49" s="64">
        <v>19</v>
      </c>
      <c r="O49" s="65">
        <v>22</v>
      </c>
      <c r="P49" s="48"/>
      <c r="Q49" s="48"/>
      <c r="R49" s="48"/>
      <c r="S49" s="48"/>
      <c r="T49" s="48"/>
      <c r="U49" s="48"/>
    </row>
    <row r="50" spans="1:21" ht="30.75" customHeight="1" x14ac:dyDescent="0.2">
      <c r="A50" s="48"/>
      <c r="B50" s="1272"/>
      <c r="C50" s="1273"/>
      <c r="D50" s="62"/>
      <c r="E50" s="1254" t="s">
        <v>17</v>
      </c>
      <c r="F50" s="1254"/>
      <c r="G50" s="1254"/>
      <c r="H50" s="1254"/>
      <c r="I50" s="1254"/>
      <c r="J50" s="1255"/>
      <c r="K50" s="63">
        <v>11</v>
      </c>
      <c r="L50" s="64">
        <v>8</v>
      </c>
      <c r="M50" s="64">
        <v>8</v>
      </c>
      <c r="N50" s="64">
        <v>8</v>
      </c>
      <c r="O50" s="65">
        <v>7</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112</v>
      </c>
      <c r="L52" s="64">
        <v>129</v>
      </c>
      <c r="M52" s="64">
        <v>131</v>
      </c>
      <c r="N52" s="64">
        <v>139</v>
      </c>
      <c r="O52" s="65">
        <v>140</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-19</v>
      </c>
      <c r="L53" s="69">
        <v>-26</v>
      </c>
      <c r="M53" s="69">
        <v>-28</v>
      </c>
      <c r="N53" s="69">
        <v>-29</v>
      </c>
      <c r="O53" s="70">
        <v>-34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6eYTOz2u6lRlwWs5ZS9YVIJM/jfdv27XVMStzRK5D27Xp+9pUquhUSbPhWUUuksqP2z6MrwNYzxond7bC5S1Q==" saltValue="3cukC4QrnO2kFo5cDUC5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election activeCell="P54" sqref="P54"/>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90" t="s">
        <v>30</v>
      </c>
      <c r="C41" s="1291"/>
      <c r="D41" s="102"/>
      <c r="E41" s="1292" t="s">
        <v>31</v>
      </c>
      <c r="F41" s="1292"/>
      <c r="G41" s="1292"/>
      <c r="H41" s="1293"/>
      <c r="I41" s="103">
        <v>549</v>
      </c>
      <c r="J41" s="104">
        <v>474</v>
      </c>
      <c r="K41" s="104">
        <v>443</v>
      </c>
      <c r="L41" s="104">
        <v>362</v>
      </c>
      <c r="M41" s="105">
        <v>300</v>
      </c>
    </row>
    <row r="42" spans="2:13" ht="27.75" customHeight="1" x14ac:dyDescent="0.2">
      <c r="B42" s="1280"/>
      <c r="C42" s="1281"/>
      <c r="D42" s="106"/>
      <c r="E42" s="1284" t="s">
        <v>32</v>
      </c>
      <c r="F42" s="1284"/>
      <c r="G42" s="1284"/>
      <c r="H42" s="1285"/>
      <c r="I42" s="107">
        <v>68</v>
      </c>
      <c r="J42" s="108">
        <v>61</v>
      </c>
      <c r="K42" s="108">
        <v>53</v>
      </c>
      <c r="L42" s="108">
        <v>45</v>
      </c>
      <c r="M42" s="109">
        <v>36</v>
      </c>
    </row>
    <row r="43" spans="2:13" ht="27.75" customHeight="1" x14ac:dyDescent="0.2">
      <c r="B43" s="1280"/>
      <c r="C43" s="1281"/>
      <c r="D43" s="106"/>
      <c r="E43" s="1284" t="s">
        <v>33</v>
      </c>
      <c r="F43" s="1284"/>
      <c r="G43" s="1284"/>
      <c r="H43" s="1285"/>
      <c r="I43" s="107" t="s">
        <v>512</v>
      </c>
      <c r="J43" s="108" t="s">
        <v>512</v>
      </c>
      <c r="K43" s="108" t="s">
        <v>512</v>
      </c>
      <c r="L43" s="108" t="s">
        <v>512</v>
      </c>
      <c r="M43" s="109" t="s">
        <v>512</v>
      </c>
    </row>
    <row r="44" spans="2:13" ht="27.75" customHeight="1" x14ac:dyDescent="0.2">
      <c r="B44" s="1280"/>
      <c r="C44" s="1281"/>
      <c r="D44" s="106"/>
      <c r="E44" s="1284" t="s">
        <v>34</v>
      </c>
      <c r="F44" s="1284"/>
      <c r="G44" s="1284"/>
      <c r="H44" s="1285"/>
      <c r="I44" s="107">
        <v>192</v>
      </c>
      <c r="J44" s="108">
        <v>179</v>
      </c>
      <c r="K44" s="108">
        <v>168</v>
      </c>
      <c r="L44" s="108">
        <v>169</v>
      </c>
      <c r="M44" s="109">
        <v>156</v>
      </c>
    </row>
    <row r="45" spans="2:13" ht="27.75" customHeight="1" x14ac:dyDescent="0.2">
      <c r="B45" s="1280"/>
      <c r="C45" s="1281"/>
      <c r="D45" s="106"/>
      <c r="E45" s="1284" t="s">
        <v>35</v>
      </c>
      <c r="F45" s="1284"/>
      <c r="G45" s="1284"/>
      <c r="H45" s="1285"/>
      <c r="I45" s="107">
        <v>313</v>
      </c>
      <c r="J45" s="108">
        <v>327</v>
      </c>
      <c r="K45" s="108">
        <v>316</v>
      </c>
      <c r="L45" s="108">
        <v>306</v>
      </c>
      <c r="M45" s="109">
        <v>305</v>
      </c>
    </row>
    <row r="46" spans="2:13" ht="27.75" customHeight="1" x14ac:dyDescent="0.2">
      <c r="B46" s="1280"/>
      <c r="C46" s="1281"/>
      <c r="D46" s="110"/>
      <c r="E46" s="1284" t="s">
        <v>36</v>
      </c>
      <c r="F46" s="1284"/>
      <c r="G46" s="1284"/>
      <c r="H46" s="1285"/>
      <c r="I46" s="107" t="s">
        <v>512</v>
      </c>
      <c r="J46" s="108" t="s">
        <v>512</v>
      </c>
      <c r="K46" s="108" t="s">
        <v>512</v>
      </c>
      <c r="L46" s="108" t="s">
        <v>512</v>
      </c>
      <c r="M46" s="109" t="s">
        <v>512</v>
      </c>
    </row>
    <row r="47" spans="2:13" ht="27.75" customHeight="1" x14ac:dyDescent="0.2">
      <c r="B47" s="1280"/>
      <c r="C47" s="1281"/>
      <c r="D47" s="111"/>
      <c r="E47" s="1294" t="s">
        <v>37</v>
      </c>
      <c r="F47" s="1295"/>
      <c r="G47" s="1295"/>
      <c r="H47" s="1296"/>
      <c r="I47" s="107" t="s">
        <v>512</v>
      </c>
      <c r="J47" s="108" t="s">
        <v>512</v>
      </c>
      <c r="K47" s="108" t="s">
        <v>512</v>
      </c>
      <c r="L47" s="108" t="s">
        <v>512</v>
      </c>
      <c r="M47" s="109" t="s">
        <v>512</v>
      </c>
    </row>
    <row r="48" spans="2:13" ht="27.75" customHeight="1" x14ac:dyDescent="0.2">
      <c r="B48" s="1280"/>
      <c r="C48" s="1281"/>
      <c r="D48" s="106"/>
      <c r="E48" s="1284" t="s">
        <v>38</v>
      </c>
      <c r="F48" s="1284"/>
      <c r="G48" s="1284"/>
      <c r="H48" s="1285"/>
      <c r="I48" s="107" t="s">
        <v>512</v>
      </c>
      <c r="J48" s="108" t="s">
        <v>512</v>
      </c>
      <c r="K48" s="108" t="s">
        <v>512</v>
      </c>
      <c r="L48" s="108" t="s">
        <v>512</v>
      </c>
      <c r="M48" s="109" t="s">
        <v>512</v>
      </c>
    </row>
    <row r="49" spans="2:13" ht="27.75" customHeight="1" x14ac:dyDescent="0.2">
      <c r="B49" s="1282"/>
      <c r="C49" s="1283"/>
      <c r="D49" s="106"/>
      <c r="E49" s="1284" t="s">
        <v>39</v>
      </c>
      <c r="F49" s="1284"/>
      <c r="G49" s="1284"/>
      <c r="H49" s="1285"/>
      <c r="I49" s="107" t="s">
        <v>512</v>
      </c>
      <c r="J49" s="108" t="s">
        <v>512</v>
      </c>
      <c r="K49" s="108" t="s">
        <v>512</v>
      </c>
      <c r="L49" s="108" t="s">
        <v>512</v>
      </c>
      <c r="M49" s="109" t="s">
        <v>512</v>
      </c>
    </row>
    <row r="50" spans="2:13" ht="27.75" customHeight="1" x14ac:dyDescent="0.2">
      <c r="B50" s="1278" t="s">
        <v>40</v>
      </c>
      <c r="C50" s="1279"/>
      <c r="D50" s="112"/>
      <c r="E50" s="1284" t="s">
        <v>41</v>
      </c>
      <c r="F50" s="1284"/>
      <c r="G50" s="1284"/>
      <c r="H50" s="1285"/>
      <c r="I50" s="107">
        <v>3178</v>
      </c>
      <c r="J50" s="108">
        <v>3308</v>
      </c>
      <c r="K50" s="108">
        <v>3405</v>
      </c>
      <c r="L50" s="108">
        <v>3435</v>
      </c>
      <c r="M50" s="109">
        <v>3631</v>
      </c>
    </row>
    <row r="51" spans="2:13" ht="27.75" customHeight="1" x14ac:dyDescent="0.2">
      <c r="B51" s="1280"/>
      <c r="C51" s="1281"/>
      <c r="D51" s="106"/>
      <c r="E51" s="1284" t="s">
        <v>42</v>
      </c>
      <c r="F51" s="1284"/>
      <c r="G51" s="1284"/>
      <c r="H51" s="1285"/>
      <c r="I51" s="107" t="s">
        <v>512</v>
      </c>
      <c r="J51" s="108" t="s">
        <v>512</v>
      </c>
      <c r="K51" s="108" t="s">
        <v>512</v>
      </c>
      <c r="L51" s="108" t="s">
        <v>512</v>
      </c>
      <c r="M51" s="109" t="s">
        <v>512</v>
      </c>
    </row>
    <row r="52" spans="2:13" ht="27.75" customHeight="1" x14ac:dyDescent="0.2">
      <c r="B52" s="1282"/>
      <c r="C52" s="1283"/>
      <c r="D52" s="106"/>
      <c r="E52" s="1284" t="s">
        <v>43</v>
      </c>
      <c r="F52" s="1284"/>
      <c r="G52" s="1284"/>
      <c r="H52" s="1285"/>
      <c r="I52" s="107">
        <v>1735</v>
      </c>
      <c r="J52" s="108">
        <v>1747</v>
      </c>
      <c r="K52" s="108">
        <v>1724</v>
      </c>
      <c r="L52" s="108">
        <v>1674</v>
      </c>
      <c r="M52" s="109">
        <v>1632</v>
      </c>
    </row>
    <row r="53" spans="2:13" ht="27.75" customHeight="1" thickBot="1" x14ac:dyDescent="0.25">
      <c r="B53" s="1286" t="s">
        <v>44</v>
      </c>
      <c r="C53" s="1287"/>
      <c r="D53" s="113"/>
      <c r="E53" s="1288" t="s">
        <v>45</v>
      </c>
      <c r="F53" s="1288"/>
      <c r="G53" s="1288"/>
      <c r="H53" s="1289"/>
      <c r="I53" s="114">
        <v>-3790</v>
      </c>
      <c r="J53" s="115">
        <v>-4015</v>
      </c>
      <c r="K53" s="115">
        <v>-4150</v>
      </c>
      <c r="L53" s="115">
        <v>-4227</v>
      </c>
      <c r="M53" s="116">
        <v>-4466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jstal18I3Jl5xsvreak0z5n9G7keWzZpclG2+7+OQKHRq/NYaF1ql87pB4uyxQ+O3vLl0cg/xujdv9RDjRf2w==" saltValue="44LdHz+n7gF9O0UToFTy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H58" sqref="H58:H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556</v>
      </c>
      <c r="G54" s="125" t="s">
        <v>557</v>
      </c>
      <c r="H54" s="126" t="s">
        <v>558</v>
      </c>
    </row>
    <row r="55" spans="2:8" ht="52.5" customHeight="1" x14ac:dyDescent="0.2">
      <c r="B55" s="127"/>
      <c r="C55" s="1305" t="s">
        <v>48</v>
      </c>
      <c r="D55" s="1305"/>
      <c r="E55" s="1306"/>
      <c r="F55" s="128">
        <v>1607</v>
      </c>
      <c r="G55" s="128">
        <v>1380</v>
      </c>
      <c r="H55" s="129">
        <v>1189</v>
      </c>
    </row>
    <row r="56" spans="2:8" ht="52.5" customHeight="1" x14ac:dyDescent="0.2">
      <c r="B56" s="130"/>
      <c r="C56" s="1307" t="s">
        <v>49</v>
      </c>
      <c r="D56" s="1307"/>
      <c r="E56" s="1308"/>
      <c r="F56" s="131">
        <v>61</v>
      </c>
      <c r="G56" s="131">
        <v>61</v>
      </c>
      <c r="H56" s="132">
        <v>61</v>
      </c>
    </row>
    <row r="57" spans="2:8" ht="53.25" customHeight="1" x14ac:dyDescent="0.2">
      <c r="B57" s="130"/>
      <c r="C57" s="1309" t="s">
        <v>50</v>
      </c>
      <c r="D57" s="1309"/>
      <c r="E57" s="1310"/>
      <c r="F57" s="133">
        <v>1522</v>
      </c>
      <c r="G57" s="133">
        <v>1777</v>
      </c>
      <c r="H57" s="134">
        <v>2164</v>
      </c>
    </row>
    <row r="58" spans="2:8" ht="45.75" customHeight="1" x14ac:dyDescent="0.2">
      <c r="B58" s="135"/>
      <c r="C58" s="1297" t="s">
        <v>593</v>
      </c>
      <c r="D58" s="1298"/>
      <c r="E58" s="1299"/>
      <c r="F58" s="136">
        <v>962</v>
      </c>
      <c r="G58" s="136">
        <v>1191</v>
      </c>
      <c r="H58" s="137">
        <v>1553</v>
      </c>
    </row>
    <row r="59" spans="2:8" ht="45.75" customHeight="1" x14ac:dyDescent="0.2">
      <c r="B59" s="135"/>
      <c r="C59" s="1297" t="s">
        <v>594</v>
      </c>
      <c r="D59" s="1298"/>
      <c r="E59" s="1299"/>
      <c r="F59" s="136">
        <v>187</v>
      </c>
      <c r="G59" s="136">
        <v>218</v>
      </c>
      <c r="H59" s="137">
        <v>238</v>
      </c>
    </row>
    <row r="60" spans="2:8" ht="45.75" customHeight="1" x14ac:dyDescent="0.2">
      <c r="B60" s="135"/>
      <c r="C60" s="1297" t="s">
        <v>595</v>
      </c>
      <c r="D60" s="1298"/>
      <c r="E60" s="1299"/>
      <c r="F60" s="136">
        <v>140</v>
      </c>
      <c r="G60" s="136">
        <v>140</v>
      </c>
      <c r="H60" s="137">
        <v>141</v>
      </c>
    </row>
    <row r="61" spans="2:8" ht="45.75" customHeight="1" x14ac:dyDescent="0.2">
      <c r="B61" s="135"/>
      <c r="C61" s="1297" t="s">
        <v>596</v>
      </c>
      <c r="D61" s="1298"/>
      <c r="E61" s="1299"/>
      <c r="F61" s="136">
        <v>100</v>
      </c>
      <c r="G61" s="136">
        <v>100</v>
      </c>
      <c r="H61" s="137">
        <v>100</v>
      </c>
    </row>
    <row r="62" spans="2:8" ht="45.75" customHeight="1" thickBot="1" x14ac:dyDescent="0.25">
      <c r="B62" s="138"/>
      <c r="C62" s="1300" t="s">
        <v>597</v>
      </c>
      <c r="D62" s="1301"/>
      <c r="E62" s="1302"/>
      <c r="F62" s="139">
        <v>78</v>
      </c>
      <c r="G62" s="139">
        <v>78</v>
      </c>
      <c r="H62" s="140">
        <v>78</v>
      </c>
    </row>
    <row r="63" spans="2:8" ht="52.5" customHeight="1" thickBot="1" x14ac:dyDescent="0.25">
      <c r="B63" s="141"/>
      <c r="C63" s="1303" t="s">
        <v>51</v>
      </c>
      <c r="D63" s="1303"/>
      <c r="E63" s="1304"/>
      <c r="F63" s="142">
        <v>3190</v>
      </c>
      <c r="G63" s="142">
        <v>3217</v>
      </c>
      <c r="H63" s="143">
        <v>3414</v>
      </c>
    </row>
    <row r="64" spans="2:8" ht="15" customHeight="1" x14ac:dyDescent="0.2"/>
  </sheetData>
  <sheetProtection algorithmName="SHA-512" hashValue="fwqdIHdDM/0MPZYweXgLF064b/Rk1alo0mTIcJQJJh36Yq5dGv5XzP09maysuQ8Kjueup3oXCg6rgoDImBZyRA==" saltValue="ojOtROA/dRebSO5ZG/IL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601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602</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554</v>
      </c>
      <c r="BQ50" s="1324"/>
      <c r="BR50" s="1324"/>
      <c r="BS50" s="1324"/>
      <c r="BT50" s="1324"/>
      <c r="BU50" s="1324"/>
      <c r="BV50" s="1324"/>
      <c r="BW50" s="1324"/>
      <c r="BX50" s="1324" t="s">
        <v>555</v>
      </c>
      <c r="BY50" s="1324"/>
      <c r="BZ50" s="1324"/>
      <c r="CA50" s="1324"/>
      <c r="CB50" s="1324"/>
      <c r="CC50" s="1324"/>
      <c r="CD50" s="1324"/>
      <c r="CE50" s="1324"/>
      <c r="CF50" s="1324" t="s">
        <v>556</v>
      </c>
      <c r="CG50" s="1324"/>
      <c r="CH50" s="1324"/>
      <c r="CI50" s="1324"/>
      <c r="CJ50" s="1324"/>
      <c r="CK50" s="1324"/>
      <c r="CL50" s="1324"/>
      <c r="CM50" s="1324"/>
      <c r="CN50" s="1324" t="s">
        <v>557</v>
      </c>
      <c r="CO50" s="1324"/>
      <c r="CP50" s="1324"/>
      <c r="CQ50" s="1324"/>
      <c r="CR50" s="1324"/>
      <c r="CS50" s="1324"/>
      <c r="CT50" s="1324"/>
      <c r="CU50" s="1324"/>
      <c r="CV50" s="1324" t="s">
        <v>558</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603</v>
      </c>
      <c r="AO51" s="1327"/>
      <c r="AP51" s="1327"/>
      <c r="AQ51" s="1327"/>
      <c r="AR51" s="1327"/>
      <c r="AS51" s="1327"/>
      <c r="AT51" s="1327"/>
      <c r="AU51" s="1327"/>
      <c r="AV51" s="1327"/>
      <c r="AW51" s="1327"/>
      <c r="AX51" s="1327"/>
      <c r="AY51" s="1327"/>
      <c r="AZ51" s="1327"/>
      <c r="BA51" s="1327"/>
      <c r="BB51" s="1327" t="s">
        <v>604</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605</v>
      </c>
      <c r="BC53" s="1327"/>
      <c r="BD53" s="1327"/>
      <c r="BE53" s="1327"/>
      <c r="BF53" s="1327"/>
      <c r="BG53" s="1327"/>
      <c r="BH53" s="1327"/>
      <c r="BI53" s="1327"/>
      <c r="BJ53" s="1327"/>
      <c r="BK53" s="1327"/>
      <c r="BL53" s="1327"/>
      <c r="BM53" s="1327"/>
      <c r="BN53" s="1327"/>
      <c r="BO53" s="1327"/>
      <c r="BP53" s="1325">
        <v>49</v>
      </c>
      <c r="BQ53" s="1325"/>
      <c r="BR53" s="1325"/>
      <c r="BS53" s="1325"/>
      <c r="BT53" s="1325"/>
      <c r="BU53" s="1325"/>
      <c r="BV53" s="1325"/>
      <c r="BW53" s="1325"/>
      <c r="BX53" s="1325">
        <v>50.3</v>
      </c>
      <c r="BY53" s="1325"/>
      <c r="BZ53" s="1325"/>
      <c r="CA53" s="1325"/>
      <c r="CB53" s="1325"/>
      <c r="CC53" s="1325"/>
      <c r="CD53" s="1325"/>
      <c r="CE53" s="1325"/>
      <c r="CF53" s="1325">
        <v>52</v>
      </c>
      <c r="CG53" s="1325"/>
      <c r="CH53" s="1325"/>
      <c r="CI53" s="1325"/>
      <c r="CJ53" s="1325"/>
      <c r="CK53" s="1325"/>
      <c r="CL53" s="1325"/>
      <c r="CM53" s="1325"/>
      <c r="CN53" s="1325">
        <v>53.8</v>
      </c>
      <c r="CO53" s="1325"/>
      <c r="CP53" s="1325"/>
      <c r="CQ53" s="1325"/>
      <c r="CR53" s="1325"/>
      <c r="CS53" s="1325"/>
      <c r="CT53" s="1325"/>
      <c r="CU53" s="1325"/>
      <c r="CV53" s="1325">
        <v>55.3</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606</v>
      </c>
      <c r="AO55" s="1324"/>
      <c r="AP55" s="1324"/>
      <c r="AQ55" s="1324"/>
      <c r="AR55" s="1324"/>
      <c r="AS55" s="1324"/>
      <c r="AT55" s="1324"/>
      <c r="AU55" s="1324"/>
      <c r="AV55" s="1324"/>
      <c r="AW55" s="1324"/>
      <c r="AX55" s="1324"/>
      <c r="AY55" s="1324"/>
      <c r="AZ55" s="1324"/>
      <c r="BA55" s="1324"/>
      <c r="BB55" s="1327" t="s">
        <v>604</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605</v>
      </c>
      <c r="BC57" s="1327"/>
      <c r="BD57" s="1327"/>
      <c r="BE57" s="1327"/>
      <c r="BF57" s="1327"/>
      <c r="BG57" s="1327"/>
      <c r="BH57" s="1327"/>
      <c r="BI57" s="1327"/>
      <c r="BJ57" s="1327"/>
      <c r="BK57" s="1327"/>
      <c r="BL57" s="1327"/>
      <c r="BM57" s="1327"/>
      <c r="BN57" s="1327"/>
      <c r="BO57" s="1327"/>
      <c r="BP57" s="1325">
        <v>57.5</v>
      </c>
      <c r="BQ57" s="1325"/>
      <c r="BR57" s="1325"/>
      <c r="BS57" s="1325"/>
      <c r="BT57" s="1325"/>
      <c r="BU57" s="1325"/>
      <c r="BV57" s="1325"/>
      <c r="BW57" s="1325"/>
      <c r="BX57" s="1325">
        <v>58.4</v>
      </c>
      <c r="BY57" s="1325"/>
      <c r="BZ57" s="1325"/>
      <c r="CA57" s="1325"/>
      <c r="CB57" s="1325"/>
      <c r="CC57" s="1325"/>
      <c r="CD57" s="1325"/>
      <c r="CE57" s="1325"/>
      <c r="CF57" s="1325">
        <v>61.8</v>
      </c>
      <c r="CG57" s="1325"/>
      <c r="CH57" s="1325"/>
      <c r="CI57" s="1325"/>
      <c r="CJ57" s="1325"/>
      <c r="CK57" s="1325"/>
      <c r="CL57" s="1325"/>
      <c r="CM57" s="1325"/>
      <c r="CN57" s="1325">
        <v>63.1</v>
      </c>
      <c r="CO57" s="1325"/>
      <c r="CP57" s="1325"/>
      <c r="CQ57" s="1325"/>
      <c r="CR57" s="1325"/>
      <c r="CS57" s="1325"/>
      <c r="CT57" s="1325"/>
      <c r="CU57" s="1325"/>
      <c r="CV57" s="1325">
        <v>62.4</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607</v>
      </c>
    </row>
    <row r="64" spans="1:109" ht="13.2" x14ac:dyDescent="0.2">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608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602</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554</v>
      </c>
      <c r="BQ72" s="1324"/>
      <c r="BR72" s="1324"/>
      <c r="BS72" s="1324"/>
      <c r="BT72" s="1324"/>
      <c r="BU72" s="1324"/>
      <c r="BV72" s="1324"/>
      <c r="BW72" s="1324"/>
      <c r="BX72" s="1324" t="s">
        <v>555</v>
      </c>
      <c r="BY72" s="1324"/>
      <c r="BZ72" s="1324"/>
      <c r="CA72" s="1324"/>
      <c r="CB72" s="1324"/>
      <c r="CC72" s="1324"/>
      <c r="CD72" s="1324"/>
      <c r="CE72" s="1324"/>
      <c r="CF72" s="1324" t="s">
        <v>556</v>
      </c>
      <c r="CG72" s="1324"/>
      <c r="CH72" s="1324"/>
      <c r="CI72" s="1324"/>
      <c r="CJ72" s="1324"/>
      <c r="CK72" s="1324"/>
      <c r="CL72" s="1324"/>
      <c r="CM72" s="1324"/>
      <c r="CN72" s="1324" t="s">
        <v>557</v>
      </c>
      <c r="CO72" s="1324"/>
      <c r="CP72" s="1324"/>
      <c r="CQ72" s="1324"/>
      <c r="CR72" s="1324"/>
      <c r="CS72" s="1324"/>
      <c r="CT72" s="1324"/>
      <c r="CU72" s="1324"/>
      <c r="CV72" s="1324" t="s">
        <v>558</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603</v>
      </c>
      <c r="AO73" s="1327"/>
      <c r="AP73" s="1327"/>
      <c r="AQ73" s="1327"/>
      <c r="AR73" s="1327"/>
      <c r="AS73" s="1327"/>
      <c r="AT73" s="1327"/>
      <c r="AU73" s="1327"/>
      <c r="AV73" s="1327"/>
      <c r="AW73" s="1327"/>
      <c r="AX73" s="1327"/>
      <c r="AY73" s="1327"/>
      <c r="AZ73" s="1327"/>
      <c r="BA73" s="1327"/>
      <c r="BB73" s="1327" t="s">
        <v>604</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609</v>
      </c>
      <c r="BC75" s="1327"/>
      <c r="BD75" s="1327"/>
      <c r="BE75" s="1327"/>
      <c r="BF75" s="1327"/>
      <c r="BG75" s="1327"/>
      <c r="BH75" s="1327"/>
      <c r="BI75" s="1327"/>
      <c r="BJ75" s="1327"/>
      <c r="BK75" s="1327"/>
      <c r="BL75" s="1327"/>
      <c r="BM75" s="1327"/>
      <c r="BN75" s="1327"/>
      <c r="BO75" s="1327"/>
      <c r="BP75" s="1325">
        <v>-2.5</v>
      </c>
      <c r="BQ75" s="1325"/>
      <c r="BR75" s="1325"/>
      <c r="BS75" s="1325"/>
      <c r="BT75" s="1325"/>
      <c r="BU75" s="1325"/>
      <c r="BV75" s="1325"/>
      <c r="BW75" s="1325"/>
      <c r="BX75" s="1325">
        <v>-2.1</v>
      </c>
      <c r="BY75" s="1325"/>
      <c r="BZ75" s="1325"/>
      <c r="CA75" s="1325"/>
      <c r="CB75" s="1325"/>
      <c r="CC75" s="1325"/>
      <c r="CD75" s="1325"/>
      <c r="CE75" s="1325"/>
      <c r="CF75" s="1325">
        <v>-1.9</v>
      </c>
      <c r="CG75" s="1325"/>
      <c r="CH75" s="1325"/>
      <c r="CI75" s="1325"/>
      <c r="CJ75" s="1325"/>
      <c r="CK75" s="1325"/>
      <c r="CL75" s="1325"/>
      <c r="CM75" s="1325"/>
      <c r="CN75" s="1325">
        <v>-2.1</v>
      </c>
      <c r="CO75" s="1325"/>
      <c r="CP75" s="1325"/>
      <c r="CQ75" s="1325"/>
      <c r="CR75" s="1325"/>
      <c r="CS75" s="1325"/>
      <c r="CT75" s="1325"/>
      <c r="CU75" s="1325"/>
      <c r="CV75" s="1325">
        <v>-2.2000000000000002</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606</v>
      </c>
      <c r="AO77" s="1324"/>
      <c r="AP77" s="1324"/>
      <c r="AQ77" s="1324"/>
      <c r="AR77" s="1324"/>
      <c r="AS77" s="1324"/>
      <c r="AT77" s="1324"/>
      <c r="AU77" s="1324"/>
      <c r="AV77" s="1324"/>
      <c r="AW77" s="1324"/>
      <c r="AX77" s="1324"/>
      <c r="AY77" s="1324"/>
      <c r="AZ77" s="1324"/>
      <c r="BA77" s="1324"/>
      <c r="BB77" s="1327" t="s">
        <v>604</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609</v>
      </c>
      <c r="BC79" s="1327"/>
      <c r="BD79" s="1327"/>
      <c r="BE79" s="1327"/>
      <c r="BF79" s="1327"/>
      <c r="BG79" s="1327"/>
      <c r="BH79" s="1327"/>
      <c r="BI79" s="1327"/>
      <c r="BJ79" s="1327"/>
      <c r="BK79" s="1327"/>
      <c r="BL79" s="1327"/>
      <c r="BM79" s="1327"/>
      <c r="BN79" s="1327"/>
      <c r="BO79" s="1327"/>
      <c r="BP79" s="1325">
        <v>6</v>
      </c>
      <c r="BQ79" s="1325"/>
      <c r="BR79" s="1325"/>
      <c r="BS79" s="1325"/>
      <c r="BT79" s="1325"/>
      <c r="BU79" s="1325"/>
      <c r="BV79" s="1325"/>
      <c r="BW79" s="1325"/>
      <c r="BX79" s="1325">
        <v>5.6</v>
      </c>
      <c r="BY79" s="1325"/>
      <c r="BZ79" s="1325"/>
      <c r="CA79" s="1325"/>
      <c r="CB79" s="1325"/>
      <c r="CC79" s="1325"/>
      <c r="CD79" s="1325"/>
      <c r="CE79" s="1325"/>
      <c r="CF79" s="1325">
        <v>5.3</v>
      </c>
      <c r="CG79" s="1325"/>
      <c r="CH79" s="1325"/>
      <c r="CI79" s="1325"/>
      <c r="CJ79" s="1325"/>
      <c r="CK79" s="1325"/>
      <c r="CL79" s="1325"/>
      <c r="CM79" s="1325"/>
      <c r="CN79" s="1325">
        <v>5.8</v>
      </c>
      <c r="CO79" s="1325"/>
      <c r="CP79" s="1325"/>
      <c r="CQ79" s="1325"/>
      <c r="CR79" s="1325"/>
      <c r="CS79" s="1325"/>
      <c r="CT79" s="1325"/>
      <c r="CU79" s="1325"/>
      <c r="CV79" s="1325">
        <v>5.8</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Z4k1cN0es7nYwigeDo4KgXuyu6kQoQELSNtPiDAywQ16kmUUCV14YwvnFlkK7bs9DjDnNcK7xzasXSssCnLipQ==" saltValue="20Hqi+shRjD5DrekXdDr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K92" sqref="BK9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TFJlhA0vdq4N05r3+AVPDN3LLBCCANhdg3v9CewzA/WrNhcMS7sgLTJ33urR27x57sItJWaTSWSCSNu+4gZFnw==" saltValue="XpOXQrLIROvq0ALHMH70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85" zoomScaleNormal="85" zoomScaleSheetLayoutView="55" workbookViewId="0">
      <selection activeCell="BL97" sqref="BL97"/>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q5BLWc2p+ZomeTyaXAsD7hm/H4RoUi3jQWhsnQrKBbTa+0rrGCYTUUPVG5yP801jhhvaZTAUZJpTCGaVn/IAyQ==" saltValue="EwjGFqjXjKyF+VVLs5yJ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551</v>
      </c>
      <c r="G2" s="157"/>
      <c r="H2" s="158"/>
    </row>
    <row r="3" spans="1:8" x14ac:dyDescent="0.2">
      <c r="A3" s="154" t="s">
        <v>544</v>
      </c>
      <c r="B3" s="159"/>
      <c r="C3" s="160"/>
      <c r="D3" s="161">
        <v>96315</v>
      </c>
      <c r="E3" s="162"/>
      <c r="F3" s="163">
        <v>237994</v>
      </c>
      <c r="G3" s="164"/>
      <c r="H3" s="165"/>
    </row>
    <row r="4" spans="1:8" x14ac:dyDescent="0.2">
      <c r="A4" s="166"/>
      <c r="B4" s="167"/>
      <c r="C4" s="168"/>
      <c r="D4" s="169">
        <v>74073</v>
      </c>
      <c r="E4" s="170"/>
      <c r="F4" s="171">
        <v>110361</v>
      </c>
      <c r="G4" s="172"/>
      <c r="H4" s="173"/>
    </row>
    <row r="5" spans="1:8" x14ac:dyDescent="0.2">
      <c r="A5" s="154" t="s">
        <v>546</v>
      </c>
      <c r="B5" s="159"/>
      <c r="C5" s="160"/>
      <c r="D5" s="161">
        <v>57011</v>
      </c>
      <c r="E5" s="162"/>
      <c r="F5" s="163">
        <v>267911</v>
      </c>
      <c r="G5" s="164"/>
      <c r="H5" s="165"/>
    </row>
    <row r="6" spans="1:8" x14ac:dyDescent="0.2">
      <c r="A6" s="166"/>
      <c r="B6" s="167"/>
      <c r="C6" s="168"/>
      <c r="D6" s="169">
        <v>43299</v>
      </c>
      <c r="E6" s="170"/>
      <c r="F6" s="171">
        <v>106425</v>
      </c>
      <c r="G6" s="172"/>
      <c r="H6" s="173"/>
    </row>
    <row r="7" spans="1:8" x14ac:dyDescent="0.2">
      <c r="A7" s="154" t="s">
        <v>547</v>
      </c>
      <c r="B7" s="159"/>
      <c r="C7" s="160"/>
      <c r="D7" s="161">
        <v>86362</v>
      </c>
      <c r="E7" s="162"/>
      <c r="F7" s="163">
        <v>228215</v>
      </c>
      <c r="G7" s="164"/>
      <c r="H7" s="165"/>
    </row>
    <row r="8" spans="1:8" x14ac:dyDescent="0.2">
      <c r="A8" s="166"/>
      <c r="B8" s="167"/>
      <c r="C8" s="168"/>
      <c r="D8" s="169">
        <v>66804</v>
      </c>
      <c r="E8" s="170"/>
      <c r="F8" s="171">
        <v>117571</v>
      </c>
      <c r="G8" s="172"/>
      <c r="H8" s="173"/>
    </row>
    <row r="9" spans="1:8" x14ac:dyDescent="0.2">
      <c r="A9" s="154" t="s">
        <v>548</v>
      </c>
      <c r="B9" s="159"/>
      <c r="C9" s="160"/>
      <c r="D9" s="161">
        <v>88466</v>
      </c>
      <c r="E9" s="162"/>
      <c r="F9" s="163">
        <v>264232</v>
      </c>
      <c r="G9" s="164"/>
      <c r="H9" s="165"/>
    </row>
    <row r="10" spans="1:8" x14ac:dyDescent="0.2">
      <c r="A10" s="166"/>
      <c r="B10" s="167"/>
      <c r="C10" s="168"/>
      <c r="D10" s="169">
        <v>78296</v>
      </c>
      <c r="E10" s="170"/>
      <c r="F10" s="171">
        <v>133959</v>
      </c>
      <c r="G10" s="172"/>
      <c r="H10" s="173"/>
    </row>
    <row r="11" spans="1:8" x14ac:dyDescent="0.2">
      <c r="A11" s="154" t="s">
        <v>549</v>
      </c>
      <c r="B11" s="159"/>
      <c r="C11" s="160"/>
      <c r="D11" s="161">
        <v>90603</v>
      </c>
      <c r="E11" s="162"/>
      <c r="F11" s="163">
        <v>263613</v>
      </c>
      <c r="G11" s="164"/>
      <c r="H11" s="165"/>
    </row>
    <row r="12" spans="1:8" x14ac:dyDescent="0.2">
      <c r="A12" s="166"/>
      <c r="B12" s="167"/>
      <c r="C12" s="174"/>
      <c r="D12" s="169">
        <v>70848</v>
      </c>
      <c r="E12" s="170"/>
      <c r="F12" s="171">
        <v>128823</v>
      </c>
      <c r="G12" s="172"/>
      <c r="H12" s="173"/>
    </row>
    <row r="13" spans="1:8" x14ac:dyDescent="0.2">
      <c r="A13" s="154"/>
      <c r="B13" s="159"/>
      <c r="C13" s="175"/>
      <c r="D13" s="176">
        <v>83751</v>
      </c>
      <c r="E13" s="177"/>
      <c r="F13" s="178">
        <v>252393</v>
      </c>
      <c r="G13" s="179"/>
      <c r="H13" s="165"/>
    </row>
    <row r="14" spans="1:8" x14ac:dyDescent="0.2">
      <c r="A14" s="166"/>
      <c r="B14" s="167"/>
      <c r="C14" s="168"/>
      <c r="D14" s="169">
        <v>66664</v>
      </c>
      <c r="E14" s="170"/>
      <c r="F14" s="171">
        <v>119428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11.01</v>
      </c>
      <c r="C19" s="180">
        <f>ROUND(VALUE(SUBSTITUTE(実質収支比率等に係る経年分析!G$48,"▲","-")),2)</f>
        <v>8.64</v>
      </c>
      <c r="D19" s="180">
        <f>ROUND(VALUE(SUBSTITUTE(実質収支比率等に係る経年分析!H$48,"▲","-")),2)</f>
        <v>14.53</v>
      </c>
      <c r="E19" s="180">
        <f>ROUND(VALUE(SUBSTITUTE(実質収支比率等に係る経年分析!I$48,"▲","-")),2)</f>
        <v>14.09</v>
      </c>
      <c r="F19" s="180">
        <f>ROUND(VALUE(SUBSTITUTE(実質収支比率等に係る経年分析!J$48,"▲","-")),2)</f>
        <v>13</v>
      </c>
    </row>
    <row r="20" spans="1:11" x14ac:dyDescent="0.2">
      <c r="A20" s="180" t="s">
        <v>55</v>
      </c>
      <c r="B20" s="180">
        <f>ROUND(VALUE(SUBSTITUTE(実質収支比率等に係る経年分析!F$47,"▲","-")),2)</f>
        <v>124.31</v>
      </c>
      <c r="C20" s="180">
        <f>ROUND(VALUE(SUBSTITUTE(実質収支比率等に係る経年分析!G$47,"▲","-")),2)</f>
        <v>122.31</v>
      </c>
      <c r="D20" s="180">
        <f>ROUND(VALUE(SUBSTITUTE(実質収支比率等に係る経年分析!H$47,"▲","-")),2)</f>
        <v>113.74</v>
      </c>
      <c r="E20" s="180">
        <f>ROUND(VALUE(SUBSTITUTE(実質収支比率等に係る経年分析!I$47,"▲","-")),2)</f>
        <v>96.96</v>
      </c>
      <c r="F20" s="180">
        <f>ROUND(VALUE(SUBSTITUTE(実質収支比率等に係る経年分析!J$47,"▲","-")),2)</f>
        <v>77.77</v>
      </c>
    </row>
    <row r="21" spans="1:11" x14ac:dyDescent="0.2">
      <c r="A21" s="180" t="s">
        <v>56</v>
      </c>
      <c r="B21" s="180">
        <f>IF(ISNUMBER(VALUE(SUBSTITUTE(実質収支比率等に係る経年分析!F$49,"▲","-"))),ROUND(VALUE(SUBSTITUTE(実質収支比率等に係る経年分析!F$49,"▲","-")),2),NA())</f>
        <v>1.01</v>
      </c>
      <c r="C21" s="180">
        <f>IF(ISNUMBER(VALUE(SUBSTITUTE(実質収支比率等に係る経年分析!G$49,"▲","-"))),ROUND(VALUE(SUBSTITUTE(実質収支比率等に係る経年分析!G$49,"▲","-")),2),NA())</f>
        <v>-2.12</v>
      </c>
      <c r="D21" s="180">
        <f>IF(ISNUMBER(VALUE(SUBSTITUTE(実質収支比率等に係る経年分析!H$49,"▲","-"))),ROUND(VALUE(SUBSTITUTE(実質収支比率等に係る経年分析!H$49,"▲","-")),2),NA())</f>
        <v>-2.63</v>
      </c>
      <c r="E21" s="180">
        <f>IF(ISNUMBER(VALUE(SUBSTITUTE(実質収支比率等に係る経年分析!I$49,"▲","-"))),ROUND(VALUE(SUBSTITUTE(実質収支比率等に係る経年分析!I$49,"▲","-")),2),NA())</f>
        <v>-16.34</v>
      </c>
      <c r="F21" s="180">
        <f>IF(ISNUMBER(VALUE(SUBSTITUTE(実質収支比率等に係る経年分析!J$49,"▲","-"))),ROUND(VALUE(SUBSTITUTE(実質収支比率等に係る経年分析!J$49,"▲","-")),2),NA())</f>
        <v>-12.58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介護予防支援事業特別会計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2.0099999999999998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1.1399999999999999</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112</v>
      </c>
      <c r="E42" s="182"/>
      <c r="F42" s="182"/>
      <c r="G42" s="182">
        <f>'実質公債費比率（分子）の構造'!L$52</f>
        <v>129</v>
      </c>
      <c r="H42" s="182"/>
      <c r="I42" s="182"/>
      <c r="J42" s="182">
        <f>'実質公債費比率（分子）の構造'!M$52</f>
        <v>131</v>
      </c>
      <c r="K42" s="182"/>
      <c r="L42" s="182"/>
      <c r="M42" s="182">
        <f>'実質公債費比率（分子）の構造'!N$52</f>
        <v>139</v>
      </c>
      <c r="N42" s="182"/>
      <c r="O42" s="182"/>
      <c r="P42" s="182">
        <f>'実質公債費比率（分子）の構造'!O$52</f>
        <v>140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v>
      </c>
      <c r="C44" s="182"/>
      <c r="D44" s="182"/>
      <c r="E44" s="182">
        <f>'実質公債費比率（分子）の構造'!L$50</f>
        <v>8</v>
      </c>
      <c r="F44" s="182"/>
      <c r="G44" s="182"/>
      <c r="H44" s="182">
        <f>'実質公債費比率（分子）の構造'!M$50</f>
        <v>8</v>
      </c>
      <c r="I44" s="182"/>
      <c r="J44" s="182"/>
      <c r="K44" s="182">
        <f>'実質公債費比率（分子）の構造'!N$50</f>
        <v>8</v>
      </c>
      <c r="L44" s="182"/>
      <c r="M44" s="182"/>
      <c r="N44" s="182">
        <f>'実質公債費比率（分子）の構造'!O$50</f>
        <v>7</v>
      </c>
      <c r="O44" s="182"/>
      <c r="P44" s="182"/>
    </row>
    <row r="45" spans="1:16" x14ac:dyDescent="0.2">
      <c r="A45" s="182" t="s">
        <v>66</v>
      </c>
      <c r="B45" s="182">
        <f>'実質公債費比率（分子）の構造'!K$49</f>
        <v>14</v>
      </c>
      <c r="C45" s="182"/>
      <c r="D45" s="182"/>
      <c r="E45" s="182">
        <f>'実質公債費比率（分子）の構造'!L$49</f>
        <v>17</v>
      </c>
      <c r="F45" s="182"/>
      <c r="G45" s="182"/>
      <c r="H45" s="182">
        <f>'実質公債費比率（分子）の構造'!M$49</f>
        <v>16</v>
      </c>
      <c r="I45" s="182"/>
      <c r="J45" s="182"/>
      <c r="K45" s="182">
        <f>'実質公債費比率（分子）の構造'!N$49</f>
        <v>19</v>
      </c>
      <c r="L45" s="182"/>
      <c r="M45" s="182"/>
      <c r="N45" s="182">
        <f>'実質公債費比率（分子）の構造'!O$49</f>
        <v>22</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68</v>
      </c>
      <c r="C49" s="182"/>
      <c r="D49" s="182"/>
      <c r="E49" s="182">
        <f>'実質公債費比率（分子）の構造'!L$45</f>
        <v>78</v>
      </c>
      <c r="F49" s="182"/>
      <c r="G49" s="182"/>
      <c r="H49" s="182">
        <f>'実質公債費比率（分子）の構造'!M$45</f>
        <v>79</v>
      </c>
      <c r="I49" s="182"/>
      <c r="J49" s="182"/>
      <c r="K49" s="182">
        <f>'実質公債費比率（分子）の構造'!N$45</f>
        <v>83</v>
      </c>
      <c r="L49" s="182"/>
      <c r="M49" s="182"/>
      <c r="N49" s="182">
        <f>'実質公債費比率（分子）の構造'!O$45</f>
        <v>77</v>
      </c>
      <c r="O49" s="182"/>
      <c r="P49" s="182"/>
    </row>
    <row r="50" spans="1:16" x14ac:dyDescent="0.2">
      <c r="A50" s="182" t="s">
        <v>71</v>
      </c>
      <c r="B50" s="182" t="e">
        <f>NA()</f>
        <v>#N/A</v>
      </c>
      <c r="C50" s="182">
        <f>IF(ISNUMBER('実質公債費比率（分子）の構造'!K$53),'実質公債費比率（分子）の構造'!K$53,NA())</f>
        <v>-19</v>
      </c>
      <c r="D50" s="182" t="e">
        <f>NA()</f>
        <v>#N/A</v>
      </c>
      <c r="E50" s="182" t="e">
        <f>NA()</f>
        <v>#N/A</v>
      </c>
      <c r="F50" s="182">
        <f>IF(ISNUMBER('実質公債費比率（分子）の構造'!L$53),'実質公債費比率（分子）の構造'!L$53,NA())</f>
        <v>-26</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-29</v>
      </c>
      <c r="M50" s="182" t="e">
        <f>NA()</f>
        <v>#N/A</v>
      </c>
      <c r="N50" s="182" t="e">
        <f>NA()</f>
        <v>#N/A</v>
      </c>
      <c r="O50" s="182">
        <f>IF(ISNUMBER('実質公債費比率（分子）の構造'!O$53),'実質公債費比率（分子）の構造'!O$53,NA())</f>
        <v>-34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1735</v>
      </c>
      <c r="E56" s="181"/>
      <c r="F56" s="181"/>
      <c r="G56" s="181">
        <f>'将来負担比率（分子）の構造'!J$52</f>
        <v>1747</v>
      </c>
      <c r="H56" s="181"/>
      <c r="I56" s="181"/>
      <c r="J56" s="181">
        <f>'将来負担比率（分子）の構造'!K$52</f>
        <v>1724</v>
      </c>
      <c r="K56" s="181"/>
      <c r="L56" s="181"/>
      <c r="M56" s="181">
        <f>'将来負担比率（分子）の構造'!L$52</f>
        <v>1674</v>
      </c>
      <c r="N56" s="181"/>
      <c r="O56" s="181"/>
      <c r="P56" s="181">
        <f>'将来負担比率（分子）の構造'!M$52</f>
        <v>1632</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3178</v>
      </c>
      <c r="E58" s="181"/>
      <c r="F58" s="181"/>
      <c r="G58" s="181">
        <f>'将来負担比率（分子）の構造'!J$50</f>
        <v>3308</v>
      </c>
      <c r="H58" s="181"/>
      <c r="I58" s="181"/>
      <c r="J58" s="181">
        <f>'将来負担比率（分子）の構造'!K$50</f>
        <v>3405</v>
      </c>
      <c r="K58" s="181"/>
      <c r="L58" s="181"/>
      <c r="M58" s="181">
        <f>'将来負担比率（分子）の構造'!L$50</f>
        <v>3435</v>
      </c>
      <c r="N58" s="181"/>
      <c r="O58" s="181"/>
      <c r="P58" s="181">
        <f>'将来負担比率（分子）の構造'!M$50</f>
        <v>3631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313</v>
      </c>
      <c r="C62" s="181"/>
      <c r="D62" s="181"/>
      <c r="E62" s="181">
        <f>'将来負担比率（分子）の構造'!J$45</f>
        <v>327</v>
      </c>
      <c r="F62" s="181"/>
      <c r="G62" s="181"/>
      <c r="H62" s="181">
        <f>'将来負担比率（分子）の構造'!K$45</f>
        <v>316</v>
      </c>
      <c r="I62" s="181"/>
      <c r="J62" s="181"/>
      <c r="K62" s="181">
        <f>'将来負担比率（分子）の構造'!L$45</f>
        <v>306</v>
      </c>
      <c r="L62" s="181"/>
      <c r="M62" s="181"/>
      <c r="N62" s="181">
        <f>'将来負担比率（分子）の構造'!M$45</f>
        <v>305</v>
      </c>
      <c r="O62" s="181"/>
      <c r="P62" s="181"/>
    </row>
    <row r="63" spans="1:16" x14ac:dyDescent="0.2">
      <c r="A63" s="181" t="s">
        <v>34</v>
      </c>
      <c r="B63" s="181">
        <f>'将来負担比率（分子）の構造'!I$44</f>
        <v>192</v>
      </c>
      <c r="C63" s="181"/>
      <c r="D63" s="181"/>
      <c r="E63" s="181">
        <f>'将来負担比率（分子）の構造'!J$44</f>
        <v>179</v>
      </c>
      <c r="F63" s="181"/>
      <c r="G63" s="181"/>
      <c r="H63" s="181">
        <f>'将来負担比率（分子）の構造'!K$44</f>
        <v>168</v>
      </c>
      <c r="I63" s="181"/>
      <c r="J63" s="181"/>
      <c r="K63" s="181">
        <f>'将来負担比率（分子）の構造'!L$44</f>
        <v>169</v>
      </c>
      <c r="L63" s="181"/>
      <c r="M63" s="181"/>
      <c r="N63" s="181">
        <f>'将来負担比率（分子）の構造'!M$44</f>
        <v>156</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68</v>
      </c>
      <c r="C65" s="181"/>
      <c r="D65" s="181"/>
      <c r="E65" s="181">
        <f>'将来負担比率（分子）の構造'!J$42</f>
        <v>61</v>
      </c>
      <c r="F65" s="181"/>
      <c r="G65" s="181"/>
      <c r="H65" s="181">
        <f>'将来負担比率（分子）の構造'!K$42</f>
        <v>53</v>
      </c>
      <c r="I65" s="181"/>
      <c r="J65" s="181"/>
      <c r="K65" s="181">
        <f>'将来負担比率（分子）の構造'!L$42</f>
        <v>45</v>
      </c>
      <c r="L65" s="181"/>
      <c r="M65" s="181"/>
      <c r="N65" s="181">
        <f>'将来負担比率（分子）の構造'!M$42</f>
        <v>36</v>
      </c>
      <c r="O65" s="181"/>
      <c r="P65" s="181"/>
    </row>
    <row r="66" spans="1:16" x14ac:dyDescent="0.2">
      <c r="A66" s="181" t="s">
        <v>31</v>
      </c>
      <c r="B66" s="181">
        <f>'将来負担比率（分子）の構造'!I$41</f>
        <v>549</v>
      </c>
      <c r="C66" s="181"/>
      <c r="D66" s="181"/>
      <c r="E66" s="181">
        <f>'将来負担比率（分子）の構造'!J$41</f>
        <v>474</v>
      </c>
      <c r="F66" s="181"/>
      <c r="G66" s="181"/>
      <c r="H66" s="181">
        <f>'将来負担比率（分子）の構造'!K$41</f>
        <v>443</v>
      </c>
      <c r="I66" s="181"/>
      <c r="J66" s="181"/>
      <c r="K66" s="181">
        <f>'将来負担比率（分子）の構造'!L$41</f>
        <v>362</v>
      </c>
      <c r="L66" s="181"/>
      <c r="M66" s="181"/>
      <c r="N66" s="181">
        <f>'将来負担比率（分子）の構造'!M$41</f>
        <v>300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1607</v>
      </c>
      <c r="C72" s="185">
        <f>基金残高に係る経年分析!G55</f>
        <v>1380</v>
      </c>
      <c r="D72" s="185">
        <f>基金残高に係る経年分析!H55</f>
        <v>1189</v>
      </c>
    </row>
    <row r="73" spans="1:16" x14ac:dyDescent="0.2">
      <c r="A73" s="184" t="s">
        <v>78</v>
      </c>
      <c r="B73" s="185">
        <f>基金残高に係る経年分析!F56</f>
        <v>61</v>
      </c>
      <c r="C73" s="185">
        <f>基金残高に係る経年分析!G56</f>
        <v>61</v>
      </c>
      <c r="D73" s="185">
        <f>基金残高に係る経年分析!H56</f>
        <v>61</v>
      </c>
    </row>
    <row r="74" spans="1:16" x14ac:dyDescent="0.2">
      <c r="A74" s="184" t="s">
        <v>79</v>
      </c>
      <c r="B74" s="185">
        <f>基金残高に係る経年分析!F57</f>
        <v>1522</v>
      </c>
      <c r="C74" s="185">
        <f>基金残高に係る経年分析!G57</f>
        <v>1777</v>
      </c>
      <c r="D74" s="185">
        <f>基金残高に係る経年分析!H57</f>
        <v>2164</v>
      </c>
    </row>
  </sheetData>
  <sheetProtection algorithmName="SHA-512" hashValue="vFMOyBJ1VbwkD38GcKJ7yrfOdpwkx/3vtKeTeMB3XqIclQY6rF0YNpR+3lPkoycoMCv6GRo6Mv+VQFvK3HY6nw==" saltValue="OtvjJaFWQ/Wf/GZkaSzM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819914</v>
      </c>
      <c r="S5" s="736"/>
      <c r="T5" s="736"/>
      <c r="U5" s="736"/>
      <c r="V5" s="736"/>
      <c r="W5" s="736"/>
      <c r="X5" s="736"/>
      <c r="Y5" s="779"/>
      <c r="Z5" s="797">
        <v>29</v>
      </c>
      <c r="AA5" s="797"/>
      <c r="AB5" s="797"/>
      <c r="AC5" s="797"/>
      <c r="AD5" s="798">
        <v>819914</v>
      </c>
      <c r="AE5" s="798"/>
      <c r="AF5" s="798"/>
      <c r="AG5" s="798"/>
      <c r="AH5" s="798"/>
      <c r="AI5" s="798"/>
      <c r="AJ5" s="798"/>
      <c r="AK5" s="798"/>
      <c r="AL5" s="780">
        <v>55.3</v>
      </c>
      <c r="AM5" s="751"/>
      <c r="AN5" s="751"/>
      <c r="AO5" s="781"/>
      <c r="AP5" s="746" t="s">
        <v>226</v>
      </c>
      <c r="AQ5" s="747"/>
      <c r="AR5" s="747"/>
      <c r="AS5" s="747"/>
      <c r="AT5" s="747"/>
      <c r="AU5" s="747"/>
      <c r="AV5" s="747"/>
      <c r="AW5" s="747"/>
      <c r="AX5" s="747"/>
      <c r="AY5" s="747"/>
      <c r="AZ5" s="747"/>
      <c r="BA5" s="747"/>
      <c r="BB5" s="747"/>
      <c r="BC5" s="747"/>
      <c r="BD5" s="747"/>
      <c r="BE5" s="747"/>
      <c r="BF5" s="748"/>
      <c r="BG5" s="680">
        <v>798122</v>
      </c>
      <c r="BH5" s="681"/>
      <c r="BI5" s="681"/>
      <c r="BJ5" s="681"/>
      <c r="BK5" s="681"/>
      <c r="BL5" s="681"/>
      <c r="BM5" s="681"/>
      <c r="BN5" s="682"/>
      <c r="BO5" s="713">
        <v>97.3</v>
      </c>
      <c r="BP5" s="713"/>
      <c r="BQ5" s="713"/>
      <c r="BR5" s="713"/>
      <c r="BS5" s="714" t="s">
        <v>128</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29483</v>
      </c>
      <c r="S6" s="681"/>
      <c r="T6" s="681"/>
      <c r="U6" s="681"/>
      <c r="V6" s="681"/>
      <c r="W6" s="681"/>
      <c r="X6" s="681"/>
      <c r="Y6" s="682"/>
      <c r="Z6" s="713">
        <v>1</v>
      </c>
      <c r="AA6" s="713"/>
      <c r="AB6" s="713"/>
      <c r="AC6" s="713"/>
      <c r="AD6" s="714">
        <v>29483</v>
      </c>
      <c r="AE6" s="714"/>
      <c r="AF6" s="714"/>
      <c r="AG6" s="714"/>
      <c r="AH6" s="714"/>
      <c r="AI6" s="714"/>
      <c r="AJ6" s="714"/>
      <c r="AK6" s="714"/>
      <c r="AL6" s="683">
        <v>2</v>
      </c>
      <c r="AM6" s="684"/>
      <c r="AN6" s="684"/>
      <c r="AO6" s="715"/>
      <c r="AP6" s="677" t="s">
        <v>231</v>
      </c>
      <c r="AQ6" s="678"/>
      <c r="AR6" s="678"/>
      <c r="AS6" s="678"/>
      <c r="AT6" s="678"/>
      <c r="AU6" s="678"/>
      <c r="AV6" s="678"/>
      <c r="AW6" s="678"/>
      <c r="AX6" s="678"/>
      <c r="AY6" s="678"/>
      <c r="AZ6" s="678"/>
      <c r="BA6" s="678"/>
      <c r="BB6" s="678"/>
      <c r="BC6" s="678"/>
      <c r="BD6" s="678"/>
      <c r="BE6" s="678"/>
      <c r="BF6" s="679"/>
      <c r="BG6" s="680">
        <v>798122</v>
      </c>
      <c r="BH6" s="681"/>
      <c r="BI6" s="681"/>
      <c r="BJ6" s="681"/>
      <c r="BK6" s="681"/>
      <c r="BL6" s="681"/>
      <c r="BM6" s="681"/>
      <c r="BN6" s="682"/>
      <c r="BO6" s="713">
        <v>97.3</v>
      </c>
      <c r="BP6" s="713"/>
      <c r="BQ6" s="713"/>
      <c r="BR6" s="713"/>
      <c r="BS6" s="714" t="s">
        <v>232</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51392</v>
      </c>
      <c r="CS6" s="681"/>
      <c r="CT6" s="681"/>
      <c r="CU6" s="681"/>
      <c r="CV6" s="681"/>
      <c r="CW6" s="681"/>
      <c r="CX6" s="681"/>
      <c r="CY6" s="682"/>
      <c r="CZ6" s="780">
        <v>2</v>
      </c>
      <c r="DA6" s="751"/>
      <c r="DB6" s="751"/>
      <c r="DC6" s="783"/>
      <c r="DD6" s="686" t="s">
        <v>128</v>
      </c>
      <c r="DE6" s="681"/>
      <c r="DF6" s="681"/>
      <c r="DG6" s="681"/>
      <c r="DH6" s="681"/>
      <c r="DI6" s="681"/>
      <c r="DJ6" s="681"/>
      <c r="DK6" s="681"/>
      <c r="DL6" s="681"/>
      <c r="DM6" s="681"/>
      <c r="DN6" s="681"/>
      <c r="DO6" s="681"/>
      <c r="DP6" s="682"/>
      <c r="DQ6" s="686">
        <v>51392</v>
      </c>
      <c r="DR6" s="681"/>
      <c r="DS6" s="681"/>
      <c r="DT6" s="681"/>
      <c r="DU6" s="681"/>
      <c r="DV6" s="681"/>
      <c r="DW6" s="681"/>
      <c r="DX6" s="681"/>
      <c r="DY6" s="681"/>
      <c r="DZ6" s="681"/>
      <c r="EA6" s="681"/>
      <c r="EB6" s="681"/>
      <c r="EC6" s="727"/>
    </row>
    <row r="7" spans="2:143" ht="11.25" customHeight="1" x14ac:dyDescent="0.2">
      <c r="B7" s="677" t="s">
        <v>234</v>
      </c>
      <c r="C7" s="678"/>
      <c r="D7" s="678"/>
      <c r="E7" s="678"/>
      <c r="F7" s="678"/>
      <c r="G7" s="678"/>
      <c r="H7" s="678"/>
      <c r="I7" s="678"/>
      <c r="J7" s="678"/>
      <c r="K7" s="678"/>
      <c r="L7" s="678"/>
      <c r="M7" s="678"/>
      <c r="N7" s="678"/>
      <c r="O7" s="678"/>
      <c r="P7" s="678"/>
      <c r="Q7" s="679"/>
      <c r="R7" s="680">
        <v>366</v>
      </c>
      <c r="S7" s="681"/>
      <c r="T7" s="681"/>
      <c r="U7" s="681"/>
      <c r="V7" s="681"/>
      <c r="W7" s="681"/>
      <c r="X7" s="681"/>
      <c r="Y7" s="682"/>
      <c r="Z7" s="713">
        <v>0</v>
      </c>
      <c r="AA7" s="713"/>
      <c r="AB7" s="713"/>
      <c r="AC7" s="713"/>
      <c r="AD7" s="714">
        <v>366</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227174</v>
      </c>
      <c r="BH7" s="681"/>
      <c r="BI7" s="681"/>
      <c r="BJ7" s="681"/>
      <c r="BK7" s="681"/>
      <c r="BL7" s="681"/>
      <c r="BM7" s="681"/>
      <c r="BN7" s="682"/>
      <c r="BO7" s="713">
        <v>27.7</v>
      </c>
      <c r="BP7" s="713"/>
      <c r="BQ7" s="713"/>
      <c r="BR7" s="713"/>
      <c r="BS7" s="714" t="s">
        <v>128</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1147254</v>
      </c>
      <c r="CS7" s="681"/>
      <c r="CT7" s="681"/>
      <c r="CU7" s="681"/>
      <c r="CV7" s="681"/>
      <c r="CW7" s="681"/>
      <c r="CX7" s="681"/>
      <c r="CY7" s="682"/>
      <c r="CZ7" s="713">
        <v>43.8</v>
      </c>
      <c r="DA7" s="713"/>
      <c r="DB7" s="713"/>
      <c r="DC7" s="713"/>
      <c r="DD7" s="686">
        <v>59417</v>
      </c>
      <c r="DE7" s="681"/>
      <c r="DF7" s="681"/>
      <c r="DG7" s="681"/>
      <c r="DH7" s="681"/>
      <c r="DI7" s="681"/>
      <c r="DJ7" s="681"/>
      <c r="DK7" s="681"/>
      <c r="DL7" s="681"/>
      <c r="DM7" s="681"/>
      <c r="DN7" s="681"/>
      <c r="DO7" s="681"/>
      <c r="DP7" s="682"/>
      <c r="DQ7" s="686">
        <v>733251</v>
      </c>
      <c r="DR7" s="681"/>
      <c r="DS7" s="681"/>
      <c r="DT7" s="681"/>
      <c r="DU7" s="681"/>
      <c r="DV7" s="681"/>
      <c r="DW7" s="681"/>
      <c r="DX7" s="681"/>
      <c r="DY7" s="681"/>
      <c r="DZ7" s="681"/>
      <c r="EA7" s="681"/>
      <c r="EB7" s="681"/>
      <c r="EC7" s="727"/>
    </row>
    <row r="8" spans="2:143" ht="11.25" customHeight="1" x14ac:dyDescent="0.2">
      <c r="B8" s="677" t="s">
        <v>237</v>
      </c>
      <c r="C8" s="678"/>
      <c r="D8" s="678"/>
      <c r="E8" s="678"/>
      <c r="F8" s="678"/>
      <c r="G8" s="678"/>
      <c r="H8" s="678"/>
      <c r="I8" s="678"/>
      <c r="J8" s="678"/>
      <c r="K8" s="678"/>
      <c r="L8" s="678"/>
      <c r="M8" s="678"/>
      <c r="N8" s="678"/>
      <c r="O8" s="678"/>
      <c r="P8" s="678"/>
      <c r="Q8" s="679"/>
      <c r="R8" s="680">
        <v>1405</v>
      </c>
      <c r="S8" s="681"/>
      <c r="T8" s="681"/>
      <c r="U8" s="681"/>
      <c r="V8" s="681"/>
      <c r="W8" s="681"/>
      <c r="X8" s="681"/>
      <c r="Y8" s="682"/>
      <c r="Z8" s="713">
        <v>0</v>
      </c>
      <c r="AA8" s="713"/>
      <c r="AB8" s="713"/>
      <c r="AC8" s="713"/>
      <c r="AD8" s="714">
        <v>1405</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15228</v>
      </c>
      <c r="BH8" s="681"/>
      <c r="BI8" s="681"/>
      <c r="BJ8" s="681"/>
      <c r="BK8" s="681"/>
      <c r="BL8" s="681"/>
      <c r="BM8" s="681"/>
      <c r="BN8" s="682"/>
      <c r="BO8" s="713">
        <v>1.9</v>
      </c>
      <c r="BP8" s="713"/>
      <c r="BQ8" s="713"/>
      <c r="BR8" s="713"/>
      <c r="BS8" s="686" t="s">
        <v>128</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512026</v>
      </c>
      <c r="CS8" s="681"/>
      <c r="CT8" s="681"/>
      <c r="CU8" s="681"/>
      <c r="CV8" s="681"/>
      <c r="CW8" s="681"/>
      <c r="CX8" s="681"/>
      <c r="CY8" s="682"/>
      <c r="CZ8" s="713">
        <v>19.5</v>
      </c>
      <c r="DA8" s="713"/>
      <c r="DB8" s="713"/>
      <c r="DC8" s="713"/>
      <c r="DD8" s="686">
        <v>29368</v>
      </c>
      <c r="DE8" s="681"/>
      <c r="DF8" s="681"/>
      <c r="DG8" s="681"/>
      <c r="DH8" s="681"/>
      <c r="DI8" s="681"/>
      <c r="DJ8" s="681"/>
      <c r="DK8" s="681"/>
      <c r="DL8" s="681"/>
      <c r="DM8" s="681"/>
      <c r="DN8" s="681"/>
      <c r="DO8" s="681"/>
      <c r="DP8" s="682"/>
      <c r="DQ8" s="686">
        <v>356024</v>
      </c>
      <c r="DR8" s="681"/>
      <c r="DS8" s="681"/>
      <c r="DT8" s="681"/>
      <c r="DU8" s="681"/>
      <c r="DV8" s="681"/>
      <c r="DW8" s="681"/>
      <c r="DX8" s="681"/>
      <c r="DY8" s="681"/>
      <c r="DZ8" s="681"/>
      <c r="EA8" s="681"/>
      <c r="EB8" s="681"/>
      <c r="EC8" s="727"/>
    </row>
    <row r="9" spans="2:143" ht="11.25" customHeight="1" x14ac:dyDescent="0.2">
      <c r="B9" s="677" t="s">
        <v>240</v>
      </c>
      <c r="C9" s="678"/>
      <c r="D9" s="678"/>
      <c r="E9" s="678"/>
      <c r="F9" s="678"/>
      <c r="G9" s="678"/>
      <c r="H9" s="678"/>
      <c r="I9" s="678"/>
      <c r="J9" s="678"/>
      <c r="K9" s="678"/>
      <c r="L9" s="678"/>
      <c r="M9" s="678"/>
      <c r="N9" s="678"/>
      <c r="O9" s="678"/>
      <c r="P9" s="678"/>
      <c r="Q9" s="679"/>
      <c r="R9" s="680">
        <v>1924</v>
      </c>
      <c r="S9" s="681"/>
      <c r="T9" s="681"/>
      <c r="U9" s="681"/>
      <c r="V9" s="681"/>
      <c r="W9" s="681"/>
      <c r="X9" s="681"/>
      <c r="Y9" s="682"/>
      <c r="Z9" s="713">
        <v>0.1</v>
      </c>
      <c r="AA9" s="713"/>
      <c r="AB9" s="713"/>
      <c r="AC9" s="713"/>
      <c r="AD9" s="714">
        <v>1924</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166649</v>
      </c>
      <c r="BH9" s="681"/>
      <c r="BI9" s="681"/>
      <c r="BJ9" s="681"/>
      <c r="BK9" s="681"/>
      <c r="BL9" s="681"/>
      <c r="BM9" s="681"/>
      <c r="BN9" s="682"/>
      <c r="BO9" s="713">
        <v>20.3</v>
      </c>
      <c r="BP9" s="713"/>
      <c r="BQ9" s="713"/>
      <c r="BR9" s="713"/>
      <c r="BS9" s="686" t="s">
        <v>128</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220435</v>
      </c>
      <c r="CS9" s="681"/>
      <c r="CT9" s="681"/>
      <c r="CU9" s="681"/>
      <c r="CV9" s="681"/>
      <c r="CW9" s="681"/>
      <c r="CX9" s="681"/>
      <c r="CY9" s="682"/>
      <c r="CZ9" s="713">
        <v>8.4</v>
      </c>
      <c r="DA9" s="713"/>
      <c r="DB9" s="713"/>
      <c r="DC9" s="713"/>
      <c r="DD9" s="686">
        <v>15309</v>
      </c>
      <c r="DE9" s="681"/>
      <c r="DF9" s="681"/>
      <c r="DG9" s="681"/>
      <c r="DH9" s="681"/>
      <c r="DI9" s="681"/>
      <c r="DJ9" s="681"/>
      <c r="DK9" s="681"/>
      <c r="DL9" s="681"/>
      <c r="DM9" s="681"/>
      <c r="DN9" s="681"/>
      <c r="DO9" s="681"/>
      <c r="DP9" s="682"/>
      <c r="DQ9" s="686">
        <v>200358</v>
      </c>
      <c r="DR9" s="681"/>
      <c r="DS9" s="681"/>
      <c r="DT9" s="681"/>
      <c r="DU9" s="681"/>
      <c r="DV9" s="681"/>
      <c r="DW9" s="681"/>
      <c r="DX9" s="681"/>
      <c r="DY9" s="681"/>
      <c r="DZ9" s="681"/>
      <c r="EA9" s="681"/>
      <c r="EB9" s="681"/>
      <c r="EC9" s="727"/>
    </row>
    <row r="10" spans="2:143" ht="11.25" customHeight="1" x14ac:dyDescent="0.2">
      <c r="B10" s="677" t="s">
        <v>243</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35411</v>
      </c>
      <c r="BH10" s="681"/>
      <c r="BI10" s="681"/>
      <c r="BJ10" s="681"/>
      <c r="BK10" s="681"/>
      <c r="BL10" s="681"/>
      <c r="BM10" s="681"/>
      <c r="BN10" s="682"/>
      <c r="BO10" s="713">
        <v>4.3</v>
      </c>
      <c r="BP10" s="713"/>
      <c r="BQ10" s="713"/>
      <c r="BR10" s="713"/>
      <c r="BS10" s="686" t="s">
        <v>232</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t="s">
        <v>232</v>
      </c>
      <c r="CS10" s="681"/>
      <c r="CT10" s="681"/>
      <c r="CU10" s="681"/>
      <c r="CV10" s="681"/>
      <c r="CW10" s="681"/>
      <c r="CX10" s="681"/>
      <c r="CY10" s="682"/>
      <c r="CZ10" s="713" t="s">
        <v>128</v>
      </c>
      <c r="DA10" s="713"/>
      <c r="DB10" s="713"/>
      <c r="DC10" s="713"/>
      <c r="DD10" s="686" t="s">
        <v>128</v>
      </c>
      <c r="DE10" s="681"/>
      <c r="DF10" s="681"/>
      <c r="DG10" s="681"/>
      <c r="DH10" s="681"/>
      <c r="DI10" s="681"/>
      <c r="DJ10" s="681"/>
      <c r="DK10" s="681"/>
      <c r="DL10" s="681"/>
      <c r="DM10" s="681"/>
      <c r="DN10" s="681"/>
      <c r="DO10" s="681"/>
      <c r="DP10" s="682"/>
      <c r="DQ10" s="686" t="s">
        <v>232</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72916</v>
      </c>
      <c r="S11" s="681"/>
      <c r="T11" s="681"/>
      <c r="U11" s="681"/>
      <c r="V11" s="681"/>
      <c r="W11" s="681"/>
      <c r="X11" s="681"/>
      <c r="Y11" s="682"/>
      <c r="Z11" s="683">
        <v>2.6</v>
      </c>
      <c r="AA11" s="684"/>
      <c r="AB11" s="684"/>
      <c r="AC11" s="685"/>
      <c r="AD11" s="686">
        <v>72916</v>
      </c>
      <c r="AE11" s="681"/>
      <c r="AF11" s="681"/>
      <c r="AG11" s="681"/>
      <c r="AH11" s="681"/>
      <c r="AI11" s="681"/>
      <c r="AJ11" s="681"/>
      <c r="AK11" s="682"/>
      <c r="AL11" s="683">
        <v>4.9000000000000004</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9886</v>
      </c>
      <c r="BH11" s="681"/>
      <c r="BI11" s="681"/>
      <c r="BJ11" s="681"/>
      <c r="BK11" s="681"/>
      <c r="BL11" s="681"/>
      <c r="BM11" s="681"/>
      <c r="BN11" s="682"/>
      <c r="BO11" s="713">
        <v>1.2</v>
      </c>
      <c r="BP11" s="713"/>
      <c r="BQ11" s="713"/>
      <c r="BR11" s="713"/>
      <c r="BS11" s="686" t="s">
        <v>232</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53032</v>
      </c>
      <c r="CS11" s="681"/>
      <c r="CT11" s="681"/>
      <c r="CU11" s="681"/>
      <c r="CV11" s="681"/>
      <c r="CW11" s="681"/>
      <c r="CX11" s="681"/>
      <c r="CY11" s="682"/>
      <c r="CZ11" s="713">
        <v>2</v>
      </c>
      <c r="DA11" s="713"/>
      <c r="DB11" s="713"/>
      <c r="DC11" s="713"/>
      <c r="DD11" s="686">
        <v>313</v>
      </c>
      <c r="DE11" s="681"/>
      <c r="DF11" s="681"/>
      <c r="DG11" s="681"/>
      <c r="DH11" s="681"/>
      <c r="DI11" s="681"/>
      <c r="DJ11" s="681"/>
      <c r="DK11" s="681"/>
      <c r="DL11" s="681"/>
      <c r="DM11" s="681"/>
      <c r="DN11" s="681"/>
      <c r="DO11" s="681"/>
      <c r="DP11" s="682"/>
      <c r="DQ11" s="686">
        <v>38106</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v>40408</v>
      </c>
      <c r="S12" s="681"/>
      <c r="T12" s="681"/>
      <c r="U12" s="681"/>
      <c r="V12" s="681"/>
      <c r="W12" s="681"/>
      <c r="X12" s="681"/>
      <c r="Y12" s="682"/>
      <c r="Z12" s="713">
        <v>1.4</v>
      </c>
      <c r="AA12" s="713"/>
      <c r="AB12" s="713"/>
      <c r="AC12" s="713"/>
      <c r="AD12" s="714">
        <v>40408</v>
      </c>
      <c r="AE12" s="714"/>
      <c r="AF12" s="714"/>
      <c r="AG12" s="714"/>
      <c r="AH12" s="714"/>
      <c r="AI12" s="714"/>
      <c r="AJ12" s="714"/>
      <c r="AK12" s="714"/>
      <c r="AL12" s="683">
        <v>2.7</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528196</v>
      </c>
      <c r="BH12" s="681"/>
      <c r="BI12" s="681"/>
      <c r="BJ12" s="681"/>
      <c r="BK12" s="681"/>
      <c r="BL12" s="681"/>
      <c r="BM12" s="681"/>
      <c r="BN12" s="682"/>
      <c r="BO12" s="713">
        <v>64.400000000000006</v>
      </c>
      <c r="BP12" s="713"/>
      <c r="BQ12" s="713"/>
      <c r="BR12" s="713"/>
      <c r="BS12" s="686" t="s">
        <v>128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63089</v>
      </c>
      <c r="CS12" s="681"/>
      <c r="CT12" s="681"/>
      <c r="CU12" s="681"/>
      <c r="CV12" s="681"/>
      <c r="CW12" s="681"/>
      <c r="CX12" s="681"/>
      <c r="CY12" s="682"/>
      <c r="CZ12" s="713">
        <v>2.4</v>
      </c>
      <c r="DA12" s="713"/>
      <c r="DB12" s="713"/>
      <c r="DC12" s="713"/>
      <c r="DD12" s="686">
        <v>8128</v>
      </c>
      <c r="DE12" s="681"/>
      <c r="DF12" s="681"/>
      <c r="DG12" s="681"/>
      <c r="DH12" s="681"/>
      <c r="DI12" s="681"/>
      <c r="DJ12" s="681"/>
      <c r="DK12" s="681"/>
      <c r="DL12" s="681"/>
      <c r="DM12" s="681"/>
      <c r="DN12" s="681"/>
      <c r="DO12" s="681"/>
      <c r="DP12" s="682"/>
      <c r="DQ12" s="686">
        <v>58715</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524820</v>
      </c>
      <c r="BH13" s="681"/>
      <c r="BI13" s="681"/>
      <c r="BJ13" s="681"/>
      <c r="BK13" s="681"/>
      <c r="BL13" s="681"/>
      <c r="BM13" s="681"/>
      <c r="BN13" s="682"/>
      <c r="BO13" s="713">
        <v>64</v>
      </c>
      <c r="BP13" s="713"/>
      <c r="BQ13" s="713"/>
      <c r="BR13" s="713"/>
      <c r="BS13" s="686" t="s">
        <v>128</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153764</v>
      </c>
      <c r="CS13" s="681"/>
      <c r="CT13" s="681"/>
      <c r="CU13" s="681"/>
      <c r="CV13" s="681"/>
      <c r="CW13" s="681"/>
      <c r="CX13" s="681"/>
      <c r="CY13" s="682"/>
      <c r="CZ13" s="713">
        <v>5.9</v>
      </c>
      <c r="DA13" s="713"/>
      <c r="DB13" s="713"/>
      <c r="DC13" s="713"/>
      <c r="DD13" s="686">
        <v>117395</v>
      </c>
      <c r="DE13" s="681"/>
      <c r="DF13" s="681"/>
      <c r="DG13" s="681"/>
      <c r="DH13" s="681"/>
      <c r="DI13" s="681"/>
      <c r="DJ13" s="681"/>
      <c r="DK13" s="681"/>
      <c r="DL13" s="681"/>
      <c r="DM13" s="681"/>
      <c r="DN13" s="681"/>
      <c r="DO13" s="681"/>
      <c r="DP13" s="682"/>
      <c r="DQ13" s="686">
        <v>101381</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232</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14057</v>
      </c>
      <c r="BH14" s="681"/>
      <c r="BI14" s="681"/>
      <c r="BJ14" s="681"/>
      <c r="BK14" s="681"/>
      <c r="BL14" s="681"/>
      <c r="BM14" s="681"/>
      <c r="BN14" s="682"/>
      <c r="BO14" s="713">
        <v>1.7</v>
      </c>
      <c r="BP14" s="713"/>
      <c r="BQ14" s="713"/>
      <c r="BR14" s="713"/>
      <c r="BS14" s="686" t="s">
        <v>232</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141010</v>
      </c>
      <c r="CS14" s="681"/>
      <c r="CT14" s="681"/>
      <c r="CU14" s="681"/>
      <c r="CV14" s="681"/>
      <c r="CW14" s="681"/>
      <c r="CX14" s="681"/>
      <c r="CY14" s="682"/>
      <c r="CZ14" s="713">
        <v>5.4</v>
      </c>
      <c r="DA14" s="713"/>
      <c r="DB14" s="713"/>
      <c r="DC14" s="713"/>
      <c r="DD14" s="686">
        <v>38344</v>
      </c>
      <c r="DE14" s="681"/>
      <c r="DF14" s="681"/>
      <c r="DG14" s="681"/>
      <c r="DH14" s="681"/>
      <c r="DI14" s="681"/>
      <c r="DJ14" s="681"/>
      <c r="DK14" s="681"/>
      <c r="DL14" s="681"/>
      <c r="DM14" s="681"/>
      <c r="DN14" s="681"/>
      <c r="DO14" s="681"/>
      <c r="DP14" s="682"/>
      <c r="DQ14" s="686">
        <v>134091</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232</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28695</v>
      </c>
      <c r="BH15" s="681"/>
      <c r="BI15" s="681"/>
      <c r="BJ15" s="681"/>
      <c r="BK15" s="681"/>
      <c r="BL15" s="681"/>
      <c r="BM15" s="681"/>
      <c r="BN15" s="682"/>
      <c r="BO15" s="713">
        <v>3.5</v>
      </c>
      <c r="BP15" s="713"/>
      <c r="BQ15" s="713"/>
      <c r="BR15" s="713"/>
      <c r="BS15" s="686" t="s">
        <v>232</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200194</v>
      </c>
      <c r="CS15" s="681"/>
      <c r="CT15" s="681"/>
      <c r="CU15" s="681"/>
      <c r="CV15" s="681"/>
      <c r="CW15" s="681"/>
      <c r="CX15" s="681"/>
      <c r="CY15" s="682"/>
      <c r="CZ15" s="713">
        <v>7.6</v>
      </c>
      <c r="DA15" s="713"/>
      <c r="DB15" s="713"/>
      <c r="DC15" s="713"/>
      <c r="DD15" s="686">
        <v>15948</v>
      </c>
      <c r="DE15" s="681"/>
      <c r="DF15" s="681"/>
      <c r="DG15" s="681"/>
      <c r="DH15" s="681"/>
      <c r="DI15" s="681"/>
      <c r="DJ15" s="681"/>
      <c r="DK15" s="681"/>
      <c r="DL15" s="681"/>
      <c r="DM15" s="681"/>
      <c r="DN15" s="681"/>
      <c r="DO15" s="681"/>
      <c r="DP15" s="682"/>
      <c r="DQ15" s="686">
        <v>175843</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2643</v>
      </c>
      <c r="S16" s="681"/>
      <c r="T16" s="681"/>
      <c r="U16" s="681"/>
      <c r="V16" s="681"/>
      <c r="W16" s="681"/>
      <c r="X16" s="681"/>
      <c r="Y16" s="682"/>
      <c r="Z16" s="713">
        <v>0.1</v>
      </c>
      <c r="AA16" s="713"/>
      <c r="AB16" s="713"/>
      <c r="AC16" s="713"/>
      <c r="AD16" s="714">
        <v>2643</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t="s">
        <v>232</v>
      </c>
      <c r="CS16" s="681"/>
      <c r="CT16" s="681"/>
      <c r="CU16" s="681"/>
      <c r="CV16" s="681"/>
      <c r="CW16" s="681"/>
      <c r="CX16" s="681"/>
      <c r="CY16" s="682"/>
      <c r="CZ16" s="713" t="s">
        <v>232</v>
      </c>
      <c r="DA16" s="713"/>
      <c r="DB16" s="713"/>
      <c r="DC16" s="713"/>
      <c r="DD16" s="686" t="s">
        <v>128</v>
      </c>
      <c r="DE16" s="681"/>
      <c r="DF16" s="681"/>
      <c r="DG16" s="681"/>
      <c r="DH16" s="681"/>
      <c r="DI16" s="681"/>
      <c r="DJ16" s="681"/>
      <c r="DK16" s="681"/>
      <c r="DL16" s="681"/>
      <c r="DM16" s="681"/>
      <c r="DN16" s="681"/>
      <c r="DO16" s="681"/>
      <c r="DP16" s="682"/>
      <c r="DQ16" s="686" t="s">
        <v>232</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1294</v>
      </c>
      <c r="S17" s="681"/>
      <c r="T17" s="681"/>
      <c r="U17" s="681"/>
      <c r="V17" s="681"/>
      <c r="W17" s="681"/>
      <c r="X17" s="681"/>
      <c r="Y17" s="682"/>
      <c r="Z17" s="713">
        <v>0</v>
      </c>
      <c r="AA17" s="713"/>
      <c r="AB17" s="713"/>
      <c r="AC17" s="713"/>
      <c r="AD17" s="714">
        <v>1294</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77348</v>
      </c>
      <c r="CS17" s="681"/>
      <c r="CT17" s="681"/>
      <c r="CU17" s="681"/>
      <c r="CV17" s="681"/>
      <c r="CW17" s="681"/>
      <c r="CX17" s="681"/>
      <c r="CY17" s="682"/>
      <c r="CZ17" s="713">
        <v>3</v>
      </c>
      <c r="DA17" s="713"/>
      <c r="DB17" s="713"/>
      <c r="DC17" s="713"/>
      <c r="DD17" s="686" t="s">
        <v>232</v>
      </c>
      <c r="DE17" s="681"/>
      <c r="DF17" s="681"/>
      <c r="DG17" s="681"/>
      <c r="DH17" s="681"/>
      <c r="DI17" s="681"/>
      <c r="DJ17" s="681"/>
      <c r="DK17" s="681"/>
      <c r="DL17" s="681"/>
      <c r="DM17" s="681"/>
      <c r="DN17" s="681"/>
      <c r="DO17" s="681"/>
      <c r="DP17" s="682"/>
      <c r="DQ17" s="686">
        <v>77348</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3800</v>
      </c>
      <c r="S18" s="681"/>
      <c r="T18" s="681"/>
      <c r="U18" s="681"/>
      <c r="V18" s="681"/>
      <c r="W18" s="681"/>
      <c r="X18" s="681"/>
      <c r="Y18" s="682"/>
      <c r="Z18" s="713">
        <v>0.1</v>
      </c>
      <c r="AA18" s="713"/>
      <c r="AB18" s="713"/>
      <c r="AC18" s="713"/>
      <c r="AD18" s="714">
        <v>3800</v>
      </c>
      <c r="AE18" s="714"/>
      <c r="AF18" s="714"/>
      <c r="AG18" s="714"/>
      <c r="AH18" s="714"/>
      <c r="AI18" s="714"/>
      <c r="AJ18" s="714"/>
      <c r="AK18" s="714"/>
      <c r="AL18" s="683">
        <v>0.3</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232</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2386</v>
      </c>
      <c r="S19" s="681"/>
      <c r="T19" s="681"/>
      <c r="U19" s="681"/>
      <c r="V19" s="681"/>
      <c r="W19" s="681"/>
      <c r="X19" s="681"/>
      <c r="Y19" s="682"/>
      <c r="Z19" s="713">
        <v>0.1</v>
      </c>
      <c r="AA19" s="713"/>
      <c r="AB19" s="713"/>
      <c r="AC19" s="713"/>
      <c r="AD19" s="714">
        <v>2386</v>
      </c>
      <c r="AE19" s="714"/>
      <c r="AF19" s="714"/>
      <c r="AG19" s="714"/>
      <c r="AH19" s="714"/>
      <c r="AI19" s="714"/>
      <c r="AJ19" s="714"/>
      <c r="AK19" s="714"/>
      <c r="AL19" s="683">
        <v>0.2</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21792</v>
      </c>
      <c r="BH19" s="681"/>
      <c r="BI19" s="681"/>
      <c r="BJ19" s="681"/>
      <c r="BK19" s="681"/>
      <c r="BL19" s="681"/>
      <c r="BM19" s="681"/>
      <c r="BN19" s="682"/>
      <c r="BO19" s="713">
        <v>2.7</v>
      </c>
      <c r="BP19" s="713"/>
      <c r="BQ19" s="713"/>
      <c r="BR19" s="713"/>
      <c r="BS19" s="686" t="s">
        <v>232</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128</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1142</v>
      </c>
      <c r="S20" s="681"/>
      <c r="T20" s="681"/>
      <c r="U20" s="681"/>
      <c r="V20" s="681"/>
      <c r="W20" s="681"/>
      <c r="X20" s="681"/>
      <c r="Y20" s="682"/>
      <c r="Z20" s="713">
        <v>0</v>
      </c>
      <c r="AA20" s="713"/>
      <c r="AB20" s="713"/>
      <c r="AC20" s="713"/>
      <c r="AD20" s="714">
        <v>1142</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21792</v>
      </c>
      <c r="BH20" s="681"/>
      <c r="BI20" s="681"/>
      <c r="BJ20" s="681"/>
      <c r="BK20" s="681"/>
      <c r="BL20" s="681"/>
      <c r="BM20" s="681"/>
      <c r="BN20" s="682"/>
      <c r="BO20" s="713">
        <v>2.7</v>
      </c>
      <c r="BP20" s="713"/>
      <c r="BQ20" s="713"/>
      <c r="BR20" s="713"/>
      <c r="BS20" s="686" t="s">
        <v>232</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2619544</v>
      </c>
      <c r="CS20" s="681"/>
      <c r="CT20" s="681"/>
      <c r="CU20" s="681"/>
      <c r="CV20" s="681"/>
      <c r="CW20" s="681"/>
      <c r="CX20" s="681"/>
      <c r="CY20" s="682"/>
      <c r="CZ20" s="713">
        <v>100</v>
      </c>
      <c r="DA20" s="713"/>
      <c r="DB20" s="713"/>
      <c r="DC20" s="713"/>
      <c r="DD20" s="686">
        <v>284222</v>
      </c>
      <c r="DE20" s="681"/>
      <c r="DF20" s="681"/>
      <c r="DG20" s="681"/>
      <c r="DH20" s="681"/>
      <c r="DI20" s="681"/>
      <c r="DJ20" s="681"/>
      <c r="DK20" s="681"/>
      <c r="DL20" s="681"/>
      <c r="DM20" s="681"/>
      <c r="DN20" s="681"/>
      <c r="DO20" s="681"/>
      <c r="DP20" s="682"/>
      <c r="DQ20" s="686">
        <v>1926509</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272</v>
      </c>
      <c r="S21" s="681"/>
      <c r="T21" s="681"/>
      <c r="U21" s="681"/>
      <c r="V21" s="681"/>
      <c r="W21" s="681"/>
      <c r="X21" s="681"/>
      <c r="Y21" s="682"/>
      <c r="Z21" s="713">
        <v>0</v>
      </c>
      <c r="AA21" s="713"/>
      <c r="AB21" s="713"/>
      <c r="AC21" s="713"/>
      <c r="AD21" s="714">
        <v>272</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21792</v>
      </c>
      <c r="BH21" s="681"/>
      <c r="BI21" s="681"/>
      <c r="BJ21" s="681"/>
      <c r="BK21" s="681"/>
      <c r="BL21" s="681"/>
      <c r="BM21" s="681"/>
      <c r="BN21" s="682"/>
      <c r="BO21" s="713">
        <v>2.7</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599983</v>
      </c>
      <c r="S22" s="681"/>
      <c r="T22" s="681"/>
      <c r="U22" s="681"/>
      <c r="V22" s="681"/>
      <c r="W22" s="681"/>
      <c r="X22" s="681"/>
      <c r="Y22" s="682"/>
      <c r="Z22" s="713">
        <v>21.2</v>
      </c>
      <c r="AA22" s="713"/>
      <c r="AB22" s="713"/>
      <c r="AC22" s="713"/>
      <c r="AD22" s="714">
        <v>494480</v>
      </c>
      <c r="AE22" s="714"/>
      <c r="AF22" s="714"/>
      <c r="AG22" s="714"/>
      <c r="AH22" s="714"/>
      <c r="AI22" s="714"/>
      <c r="AJ22" s="714"/>
      <c r="AK22" s="714"/>
      <c r="AL22" s="683">
        <v>33.4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232</v>
      </c>
      <c r="BH22" s="681"/>
      <c r="BI22" s="681"/>
      <c r="BJ22" s="681"/>
      <c r="BK22" s="681"/>
      <c r="BL22" s="681"/>
      <c r="BM22" s="681"/>
      <c r="BN22" s="682"/>
      <c r="BO22" s="713" t="s">
        <v>232</v>
      </c>
      <c r="BP22" s="713"/>
      <c r="BQ22" s="713"/>
      <c r="BR22" s="713"/>
      <c r="BS22" s="686" t="s">
        <v>232</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494480</v>
      </c>
      <c r="S23" s="681"/>
      <c r="T23" s="681"/>
      <c r="U23" s="681"/>
      <c r="V23" s="681"/>
      <c r="W23" s="681"/>
      <c r="X23" s="681"/>
      <c r="Y23" s="682"/>
      <c r="Z23" s="713">
        <v>17.5</v>
      </c>
      <c r="AA23" s="713"/>
      <c r="AB23" s="713"/>
      <c r="AC23" s="713"/>
      <c r="AD23" s="714">
        <v>494480</v>
      </c>
      <c r="AE23" s="714"/>
      <c r="AF23" s="714"/>
      <c r="AG23" s="714"/>
      <c r="AH23" s="714"/>
      <c r="AI23" s="714"/>
      <c r="AJ23" s="714"/>
      <c r="AK23" s="714"/>
      <c r="AL23" s="683">
        <v>33.4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232</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105503</v>
      </c>
      <c r="S24" s="681"/>
      <c r="T24" s="681"/>
      <c r="U24" s="681"/>
      <c r="V24" s="681"/>
      <c r="W24" s="681"/>
      <c r="X24" s="681"/>
      <c r="Y24" s="682"/>
      <c r="Z24" s="713">
        <v>3.7</v>
      </c>
      <c r="AA24" s="713"/>
      <c r="AB24" s="713"/>
      <c r="AC24" s="713"/>
      <c r="AD24" s="714" t="s">
        <v>232</v>
      </c>
      <c r="AE24" s="714"/>
      <c r="AF24" s="714"/>
      <c r="AG24" s="714"/>
      <c r="AH24" s="714"/>
      <c r="AI24" s="714"/>
      <c r="AJ24" s="714"/>
      <c r="AK24" s="714"/>
      <c r="AL24" s="683" t="s">
        <v>232</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128</v>
      </c>
      <c r="BP24" s="713"/>
      <c r="BQ24" s="713"/>
      <c r="BR24" s="713"/>
      <c r="BS24" s="686" t="s">
        <v>232</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726665</v>
      </c>
      <c r="CS24" s="736"/>
      <c r="CT24" s="736"/>
      <c r="CU24" s="736"/>
      <c r="CV24" s="736"/>
      <c r="CW24" s="736"/>
      <c r="CX24" s="736"/>
      <c r="CY24" s="779"/>
      <c r="CZ24" s="780">
        <v>27.7</v>
      </c>
      <c r="DA24" s="751"/>
      <c r="DB24" s="751"/>
      <c r="DC24" s="783"/>
      <c r="DD24" s="778">
        <v>588662</v>
      </c>
      <c r="DE24" s="736"/>
      <c r="DF24" s="736"/>
      <c r="DG24" s="736"/>
      <c r="DH24" s="736"/>
      <c r="DI24" s="736"/>
      <c r="DJ24" s="736"/>
      <c r="DK24" s="779"/>
      <c r="DL24" s="778">
        <v>583207</v>
      </c>
      <c r="DM24" s="736"/>
      <c r="DN24" s="736"/>
      <c r="DO24" s="736"/>
      <c r="DP24" s="736"/>
      <c r="DQ24" s="736"/>
      <c r="DR24" s="736"/>
      <c r="DS24" s="736"/>
      <c r="DT24" s="736"/>
      <c r="DU24" s="736"/>
      <c r="DV24" s="779"/>
      <c r="DW24" s="780">
        <v>39.299999999999997</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232</v>
      </c>
      <c r="AA25" s="713"/>
      <c r="AB25" s="713"/>
      <c r="AC25" s="713"/>
      <c r="AD25" s="714" t="s">
        <v>128</v>
      </c>
      <c r="AE25" s="714"/>
      <c r="AF25" s="714"/>
      <c r="AG25" s="714"/>
      <c r="AH25" s="714"/>
      <c r="AI25" s="714"/>
      <c r="AJ25" s="714"/>
      <c r="AK25" s="714"/>
      <c r="AL25" s="683" t="s">
        <v>232</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232</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472084</v>
      </c>
      <c r="CS25" s="699"/>
      <c r="CT25" s="699"/>
      <c r="CU25" s="699"/>
      <c r="CV25" s="699"/>
      <c r="CW25" s="699"/>
      <c r="CX25" s="699"/>
      <c r="CY25" s="700"/>
      <c r="CZ25" s="683">
        <v>18</v>
      </c>
      <c r="DA25" s="701"/>
      <c r="DB25" s="701"/>
      <c r="DC25" s="702"/>
      <c r="DD25" s="686">
        <v>437730</v>
      </c>
      <c r="DE25" s="699"/>
      <c r="DF25" s="699"/>
      <c r="DG25" s="699"/>
      <c r="DH25" s="699"/>
      <c r="DI25" s="699"/>
      <c r="DJ25" s="699"/>
      <c r="DK25" s="700"/>
      <c r="DL25" s="686">
        <v>432645</v>
      </c>
      <c r="DM25" s="699"/>
      <c r="DN25" s="699"/>
      <c r="DO25" s="699"/>
      <c r="DP25" s="699"/>
      <c r="DQ25" s="699"/>
      <c r="DR25" s="699"/>
      <c r="DS25" s="699"/>
      <c r="DT25" s="699"/>
      <c r="DU25" s="699"/>
      <c r="DV25" s="700"/>
      <c r="DW25" s="683">
        <v>29.2</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1574136</v>
      </c>
      <c r="S26" s="681"/>
      <c r="T26" s="681"/>
      <c r="U26" s="681"/>
      <c r="V26" s="681"/>
      <c r="W26" s="681"/>
      <c r="X26" s="681"/>
      <c r="Y26" s="682"/>
      <c r="Z26" s="713">
        <v>55.7</v>
      </c>
      <c r="AA26" s="713"/>
      <c r="AB26" s="713"/>
      <c r="AC26" s="713"/>
      <c r="AD26" s="714">
        <v>1468633</v>
      </c>
      <c r="AE26" s="714"/>
      <c r="AF26" s="714"/>
      <c r="AG26" s="714"/>
      <c r="AH26" s="714"/>
      <c r="AI26" s="714"/>
      <c r="AJ26" s="714"/>
      <c r="AK26" s="714"/>
      <c r="AL26" s="683">
        <v>99.1</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128</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241756</v>
      </c>
      <c r="CS26" s="681"/>
      <c r="CT26" s="681"/>
      <c r="CU26" s="681"/>
      <c r="CV26" s="681"/>
      <c r="CW26" s="681"/>
      <c r="CX26" s="681"/>
      <c r="CY26" s="682"/>
      <c r="CZ26" s="683">
        <v>9.1999999999999993</v>
      </c>
      <c r="DA26" s="701"/>
      <c r="DB26" s="701"/>
      <c r="DC26" s="702"/>
      <c r="DD26" s="686">
        <v>219657</v>
      </c>
      <c r="DE26" s="681"/>
      <c r="DF26" s="681"/>
      <c r="DG26" s="681"/>
      <c r="DH26" s="681"/>
      <c r="DI26" s="681"/>
      <c r="DJ26" s="681"/>
      <c r="DK26" s="682"/>
      <c r="DL26" s="686" t="s">
        <v>128</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625</v>
      </c>
      <c r="S27" s="681"/>
      <c r="T27" s="681"/>
      <c r="U27" s="681"/>
      <c r="V27" s="681"/>
      <c r="W27" s="681"/>
      <c r="X27" s="681"/>
      <c r="Y27" s="682"/>
      <c r="Z27" s="713">
        <v>0</v>
      </c>
      <c r="AA27" s="713"/>
      <c r="AB27" s="713"/>
      <c r="AC27" s="713"/>
      <c r="AD27" s="714">
        <v>625</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819914</v>
      </c>
      <c r="BH27" s="681"/>
      <c r="BI27" s="681"/>
      <c r="BJ27" s="681"/>
      <c r="BK27" s="681"/>
      <c r="BL27" s="681"/>
      <c r="BM27" s="681"/>
      <c r="BN27" s="682"/>
      <c r="BO27" s="713">
        <v>100</v>
      </c>
      <c r="BP27" s="713"/>
      <c r="BQ27" s="713"/>
      <c r="BR27" s="713"/>
      <c r="BS27" s="686" t="s">
        <v>232</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177233</v>
      </c>
      <c r="CS27" s="699"/>
      <c r="CT27" s="699"/>
      <c r="CU27" s="699"/>
      <c r="CV27" s="699"/>
      <c r="CW27" s="699"/>
      <c r="CX27" s="699"/>
      <c r="CY27" s="700"/>
      <c r="CZ27" s="683">
        <v>6.8</v>
      </c>
      <c r="DA27" s="701"/>
      <c r="DB27" s="701"/>
      <c r="DC27" s="702"/>
      <c r="DD27" s="686">
        <v>73584</v>
      </c>
      <c r="DE27" s="699"/>
      <c r="DF27" s="699"/>
      <c r="DG27" s="699"/>
      <c r="DH27" s="699"/>
      <c r="DI27" s="699"/>
      <c r="DJ27" s="699"/>
      <c r="DK27" s="700"/>
      <c r="DL27" s="686">
        <v>73214</v>
      </c>
      <c r="DM27" s="699"/>
      <c r="DN27" s="699"/>
      <c r="DO27" s="699"/>
      <c r="DP27" s="699"/>
      <c r="DQ27" s="699"/>
      <c r="DR27" s="699"/>
      <c r="DS27" s="699"/>
      <c r="DT27" s="699"/>
      <c r="DU27" s="699"/>
      <c r="DV27" s="700"/>
      <c r="DW27" s="683">
        <v>4.9000000000000004</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12658</v>
      </c>
      <c r="S28" s="681"/>
      <c r="T28" s="681"/>
      <c r="U28" s="681"/>
      <c r="V28" s="681"/>
      <c r="W28" s="681"/>
      <c r="X28" s="681"/>
      <c r="Y28" s="682"/>
      <c r="Z28" s="713">
        <v>0.4</v>
      </c>
      <c r="AA28" s="713"/>
      <c r="AB28" s="713"/>
      <c r="AC28" s="713"/>
      <c r="AD28" s="714">
        <v>9063</v>
      </c>
      <c r="AE28" s="714"/>
      <c r="AF28" s="714"/>
      <c r="AG28" s="714"/>
      <c r="AH28" s="714"/>
      <c r="AI28" s="714"/>
      <c r="AJ28" s="714"/>
      <c r="AK28" s="714"/>
      <c r="AL28" s="683">
        <v>0.6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77348</v>
      </c>
      <c r="CS28" s="681"/>
      <c r="CT28" s="681"/>
      <c r="CU28" s="681"/>
      <c r="CV28" s="681"/>
      <c r="CW28" s="681"/>
      <c r="CX28" s="681"/>
      <c r="CY28" s="682"/>
      <c r="CZ28" s="683">
        <v>3</v>
      </c>
      <c r="DA28" s="701"/>
      <c r="DB28" s="701"/>
      <c r="DC28" s="702"/>
      <c r="DD28" s="686">
        <v>77348</v>
      </c>
      <c r="DE28" s="681"/>
      <c r="DF28" s="681"/>
      <c r="DG28" s="681"/>
      <c r="DH28" s="681"/>
      <c r="DI28" s="681"/>
      <c r="DJ28" s="681"/>
      <c r="DK28" s="682"/>
      <c r="DL28" s="686">
        <v>77348</v>
      </c>
      <c r="DM28" s="681"/>
      <c r="DN28" s="681"/>
      <c r="DO28" s="681"/>
      <c r="DP28" s="681"/>
      <c r="DQ28" s="681"/>
      <c r="DR28" s="681"/>
      <c r="DS28" s="681"/>
      <c r="DT28" s="681"/>
      <c r="DU28" s="681"/>
      <c r="DV28" s="682"/>
      <c r="DW28" s="683">
        <v>5.2</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4823</v>
      </c>
      <c r="S29" s="681"/>
      <c r="T29" s="681"/>
      <c r="U29" s="681"/>
      <c r="V29" s="681"/>
      <c r="W29" s="681"/>
      <c r="X29" s="681"/>
      <c r="Y29" s="682"/>
      <c r="Z29" s="713">
        <v>0.2</v>
      </c>
      <c r="AA29" s="713"/>
      <c r="AB29" s="713"/>
      <c r="AC29" s="713"/>
      <c r="AD29" s="714" t="s">
        <v>232</v>
      </c>
      <c r="AE29" s="714"/>
      <c r="AF29" s="714"/>
      <c r="AG29" s="714"/>
      <c r="AH29" s="714"/>
      <c r="AI29" s="714"/>
      <c r="AJ29" s="714"/>
      <c r="AK29" s="714"/>
      <c r="AL29" s="683" t="s">
        <v>232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70</v>
      </c>
      <c r="CG29" s="720"/>
      <c r="CH29" s="720"/>
      <c r="CI29" s="720"/>
      <c r="CJ29" s="720"/>
      <c r="CK29" s="720"/>
      <c r="CL29" s="720"/>
      <c r="CM29" s="720"/>
      <c r="CN29" s="720"/>
      <c r="CO29" s="720"/>
      <c r="CP29" s="720"/>
      <c r="CQ29" s="721"/>
      <c r="CR29" s="680">
        <v>77348</v>
      </c>
      <c r="CS29" s="699"/>
      <c r="CT29" s="699"/>
      <c r="CU29" s="699"/>
      <c r="CV29" s="699"/>
      <c r="CW29" s="699"/>
      <c r="CX29" s="699"/>
      <c r="CY29" s="700"/>
      <c r="CZ29" s="683">
        <v>3</v>
      </c>
      <c r="DA29" s="701"/>
      <c r="DB29" s="701"/>
      <c r="DC29" s="702"/>
      <c r="DD29" s="686">
        <v>77348</v>
      </c>
      <c r="DE29" s="699"/>
      <c r="DF29" s="699"/>
      <c r="DG29" s="699"/>
      <c r="DH29" s="699"/>
      <c r="DI29" s="699"/>
      <c r="DJ29" s="699"/>
      <c r="DK29" s="700"/>
      <c r="DL29" s="686">
        <v>77348</v>
      </c>
      <c r="DM29" s="699"/>
      <c r="DN29" s="699"/>
      <c r="DO29" s="699"/>
      <c r="DP29" s="699"/>
      <c r="DQ29" s="699"/>
      <c r="DR29" s="699"/>
      <c r="DS29" s="699"/>
      <c r="DT29" s="699"/>
      <c r="DU29" s="699"/>
      <c r="DV29" s="700"/>
      <c r="DW29" s="683">
        <v>5.2</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15717</v>
      </c>
      <c r="S30" s="681"/>
      <c r="T30" s="681"/>
      <c r="U30" s="681"/>
      <c r="V30" s="681"/>
      <c r="W30" s="681"/>
      <c r="X30" s="681"/>
      <c r="Y30" s="682"/>
      <c r="Z30" s="713">
        <v>0.6</v>
      </c>
      <c r="AA30" s="713"/>
      <c r="AB30" s="713"/>
      <c r="AC30" s="713"/>
      <c r="AD30" s="714" t="s">
        <v>232</v>
      </c>
      <c r="AE30" s="714"/>
      <c r="AF30" s="714"/>
      <c r="AG30" s="714"/>
      <c r="AH30" s="714"/>
      <c r="AI30" s="714"/>
      <c r="AJ30" s="714"/>
      <c r="AK30" s="714"/>
      <c r="AL30" s="683" t="s">
        <v>232</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76021</v>
      </c>
      <c r="CS30" s="681"/>
      <c r="CT30" s="681"/>
      <c r="CU30" s="681"/>
      <c r="CV30" s="681"/>
      <c r="CW30" s="681"/>
      <c r="CX30" s="681"/>
      <c r="CY30" s="682"/>
      <c r="CZ30" s="683">
        <v>2.9</v>
      </c>
      <c r="DA30" s="701"/>
      <c r="DB30" s="701"/>
      <c r="DC30" s="702"/>
      <c r="DD30" s="686">
        <v>76021</v>
      </c>
      <c r="DE30" s="681"/>
      <c r="DF30" s="681"/>
      <c r="DG30" s="681"/>
      <c r="DH30" s="681"/>
      <c r="DI30" s="681"/>
      <c r="DJ30" s="681"/>
      <c r="DK30" s="682"/>
      <c r="DL30" s="686">
        <v>76021</v>
      </c>
      <c r="DM30" s="681"/>
      <c r="DN30" s="681"/>
      <c r="DO30" s="681"/>
      <c r="DP30" s="681"/>
      <c r="DQ30" s="681"/>
      <c r="DR30" s="681"/>
      <c r="DS30" s="681"/>
      <c r="DT30" s="681"/>
      <c r="DU30" s="681"/>
      <c r="DV30" s="682"/>
      <c r="DW30" s="683">
        <v>5.0999999999999996</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576495</v>
      </c>
      <c r="S31" s="681"/>
      <c r="T31" s="681"/>
      <c r="U31" s="681"/>
      <c r="V31" s="681"/>
      <c r="W31" s="681"/>
      <c r="X31" s="681"/>
      <c r="Y31" s="682"/>
      <c r="Z31" s="713">
        <v>20.399999999999999</v>
      </c>
      <c r="AA31" s="713"/>
      <c r="AB31" s="713"/>
      <c r="AC31" s="713"/>
      <c r="AD31" s="714" t="s">
        <v>128</v>
      </c>
      <c r="AE31" s="714"/>
      <c r="AF31" s="714"/>
      <c r="AG31" s="714"/>
      <c r="AH31" s="714"/>
      <c r="AI31" s="714"/>
      <c r="AJ31" s="714"/>
      <c r="AK31" s="714"/>
      <c r="AL31" s="683" t="s">
        <v>128</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98.2</v>
      </c>
      <c r="BH31" s="750"/>
      <c r="BI31" s="750"/>
      <c r="BJ31" s="750"/>
      <c r="BK31" s="750"/>
      <c r="BL31" s="750"/>
      <c r="BM31" s="751">
        <v>96.7</v>
      </c>
      <c r="BN31" s="750"/>
      <c r="BO31" s="750"/>
      <c r="BP31" s="750"/>
      <c r="BQ31" s="752"/>
      <c r="BR31" s="749">
        <v>98.3</v>
      </c>
      <c r="BS31" s="750"/>
      <c r="BT31" s="750"/>
      <c r="BU31" s="750"/>
      <c r="BV31" s="750"/>
      <c r="BW31" s="750"/>
      <c r="BX31" s="751">
        <v>96.6</v>
      </c>
      <c r="BY31" s="750"/>
      <c r="BZ31" s="750"/>
      <c r="CA31" s="750"/>
      <c r="CB31" s="752"/>
      <c r="CD31" s="767"/>
      <c r="CE31" s="768"/>
      <c r="CF31" s="719" t="s">
        <v>311</v>
      </c>
      <c r="CG31" s="720"/>
      <c r="CH31" s="720"/>
      <c r="CI31" s="720"/>
      <c r="CJ31" s="720"/>
      <c r="CK31" s="720"/>
      <c r="CL31" s="720"/>
      <c r="CM31" s="720"/>
      <c r="CN31" s="720"/>
      <c r="CO31" s="720"/>
      <c r="CP31" s="720"/>
      <c r="CQ31" s="721"/>
      <c r="CR31" s="680">
        <v>1327</v>
      </c>
      <c r="CS31" s="699"/>
      <c r="CT31" s="699"/>
      <c r="CU31" s="699"/>
      <c r="CV31" s="699"/>
      <c r="CW31" s="699"/>
      <c r="CX31" s="699"/>
      <c r="CY31" s="700"/>
      <c r="CZ31" s="683">
        <v>0.1</v>
      </c>
      <c r="DA31" s="701"/>
      <c r="DB31" s="701"/>
      <c r="DC31" s="702"/>
      <c r="DD31" s="686">
        <v>1327</v>
      </c>
      <c r="DE31" s="699"/>
      <c r="DF31" s="699"/>
      <c r="DG31" s="699"/>
      <c r="DH31" s="699"/>
      <c r="DI31" s="699"/>
      <c r="DJ31" s="699"/>
      <c r="DK31" s="700"/>
      <c r="DL31" s="686">
        <v>1327</v>
      </c>
      <c r="DM31" s="699"/>
      <c r="DN31" s="699"/>
      <c r="DO31" s="699"/>
      <c r="DP31" s="699"/>
      <c r="DQ31" s="699"/>
      <c r="DR31" s="699"/>
      <c r="DS31" s="699"/>
      <c r="DT31" s="699"/>
      <c r="DU31" s="699"/>
      <c r="DV31" s="700"/>
      <c r="DW31" s="683">
        <v>0.1</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98.5</v>
      </c>
      <c r="BH32" s="699"/>
      <c r="BI32" s="699"/>
      <c r="BJ32" s="699"/>
      <c r="BK32" s="699"/>
      <c r="BL32" s="699"/>
      <c r="BM32" s="684">
        <v>96</v>
      </c>
      <c r="BN32" s="745"/>
      <c r="BO32" s="745"/>
      <c r="BP32" s="745"/>
      <c r="BQ32" s="726"/>
      <c r="BR32" s="753">
        <v>96.9</v>
      </c>
      <c r="BS32" s="699"/>
      <c r="BT32" s="699"/>
      <c r="BU32" s="699"/>
      <c r="BV32" s="699"/>
      <c r="BW32" s="699"/>
      <c r="BX32" s="684">
        <v>96.3</v>
      </c>
      <c r="BY32" s="745"/>
      <c r="BZ32" s="745"/>
      <c r="CA32" s="745"/>
      <c r="CB32" s="726"/>
      <c r="CD32" s="769"/>
      <c r="CE32" s="770"/>
      <c r="CF32" s="719" t="s">
        <v>315</v>
      </c>
      <c r="CG32" s="720"/>
      <c r="CH32" s="720"/>
      <c r="CI32" s="720"/>
      <c r="CJ32" s="720"/>
      <c r="CK32" s="720"/>
      <c r="CL32" s="720"/>
      <c r="CM32" s="720"/>
      <c r="CN32" s="720"/>
      <c r="CO32" s="720"/>
      <c r="CP32" s="720"/>
      <c r="CQ32" s="721"/>
      <c r="CR32" s="680" t="s">
        <v>232</v>
      </c>
      <c r="CS32" s="681"/>
      <c r="CT32" s="681"/>
      <c r="CU32" s="681"/>
      <c r="CV32" s="681"/>
      <c r="CW32" s="681"/>
      <c r="CX32" s="681"/>
      <c r="CY32" s="682"/>
      <c r="CZ32" s="683" t="s">
        <v>232</v>
      </c>
      <c r="DA32" s="701"/>
      <c r="DB32" s="701"/>
      <c r="DC32" s="702"/>
      <c r="DD32" s="686" t="s">
        <v>232</v>
      </c>
      <c r="DE32" s="681"/>
      <c r="DF32" s="681"/>
      <c r="DG32" s="681"/>
      <c r="DH32" s="681"/>
      <c r="DI32" s="681"/>
      <c r="DJ32" s="681"/>
      <c r="DK32" s="682"/>
      <c r="DL32" s="686" t="s">
        <v>232</v>
      </c>
      <c r="DM32" s="681"/>
      <c r="DN32" s="681"/>
      <c r="DO32" s="681"/>
      <c r="DP32" s="681"/>
      <c r="DQ32" s="681"/>
      <c r="DR32" s="681"/>
      <c r="DS32" s="681"/>
      <c r="DT32" s="681"/>
      <c r="DU32" s="681"/>
      <c r="DV32" s="682"/>
      <c r="DW32" s="683" t="s">
        <v>232</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92809</v>
      </c>
      <c r="S33" s="681"/>
      <c r="T33" s="681"/>
      <c r="U33" s="681"/>
      <c r="V33" s="681"/>
      <c r="W33" s="681"/>
      <c r="X33" s="681"/>
      <c r="Y33" s="682"/>
      <c r="Z33" s="713">
        <v>3.3</v>
      </c>
      <c r="AA33" s="713"/>
      <c r="AB33" s="713"/>
      <c r="AC33" s="713"/>
      <c r="AD33" s="714" t="s">
        <v>232</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97.9</v>
      </c>
      <c r="BH33" s="665"/>
      <c r="BI33" s="665"/>
      <c r="BJ33" s="665"/>
      <c r="BK33" s="665"/>
      <c r="BL33" s="665"/>
      <c r="BM33" s="707">
        <v>96.6</v>
      </c>
      <c r="BN33" s="665"/>
      <c r="BO33" s="665"/>
      <c r="BP33" s="665"/>
      <c r="BQ33" s="709"/>
      <c r="BR33" s="744">
        <v>98.6</v>
      </c>
      <c r="BS33" s="665"/>
      <c r="BT33" s="665"/>
      <c r="BU33" s="665"/>
      <c r="BV33" s="665"/>
      <c r="BW33" s="665"/>
      <c r="BX33" s="707">
        <v>96.2</v>
      </c>
      <c r="BY33" s="665"/>
      <c r="BZ33" s="665"/>
      <c r="CA33" s="665"/>
      <c r="CB33" s="709"/>
      <c r="CD33" s="719" t="s">
        <v>318</v>
      </c>
      <c r="CE33" s="720"/>
      <c r="CF33" s="720"/>
      <c r="CG33" s="720"/>
      <c r="CH33" s="720"/>
      <c r="CI33" s="720"/>
      <c r="CJ33" s="720"/>
      <c r="CK33" s="720"/>
      <c r="CL33" s="720"/>
      <c r="CM33" s="720"/>
      <c r="CN33" s="720"/>
      <c r="CO33" s="720"/>
      <c r="CP33" s="720"/>
      <c r="CQ33" s="721"/>
      <c r="CR33" s="680">
        <v>1608657</v>
      </c>
      <c r="CS33" s="699"/>
      <c r="CT33" s="699"/>
      <c r="CU33" s="699"/>
      <c r="CV33" s="699"/>
      <c r="CW33" s="699"/>
      <c r="CX33" s="699"/>
      <c r="CY33" s="700"/>
      <c r="CZ33" s="683">
        <v>61.4</v>
      </c>
      <c r="DA33" s="701"/>
      <c r="DB33" s="701"/>
      <c r="DC33" s="702"/>
      <c r="DD33" s="686">
        <v>1141722</v>
      </c>
      <c r="DE33" s="699"/>
      <c r="DF33" s="699"/>
      <c r="DG33" s="699"/>
      <c r="DH33" s="699"/>
      <c r="DI33" s="699"/>
      <c r="DJ33" s="699"/>
      <c r="DK33" s="700"/>
      <c r="DL33" s="686">
        <v>578334</v>
      </c>
      <c r="DM33" s="699"/>
      <c r="DN33" s="699"/>
      <c r="DO33" s="699"/>
      <c r="DP33" s="699"/>
      <c r="DQ33" s="699"/>
      <c r="DR33" s="699"/>
      <c r="DS33" s="699"/>
      <c r="DT33" s="699"/>
      <c r="DU33" s="699"/>
      <c r="DV33" s="700"/>
      <c r="DW33" s="683">
        <v>39</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49136</v>
      </c>
      <c r="S34" s="681"/>
      <c r="T34" s="681"/>
      <c r="U34" s="681"/>
      <c r="V34" s="681"/>
      <c r="W34" s="681"/>
      <c r="X34" s="681"/>
      <c r="Y34" s="682"/>
      <c r="Z34" s="713">
        <v>1.7</v>
      </c>
      <c r="AA34" s="713"/>
      <c r="AB34" s="713"/>
      <c r="AC34" s="713"/>
      <c r="AD34" s="714">
        <v>2643</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408176</v>
      </c>
      <c r="CS34" s="681"/>
      <c r="CT34" s="681"/>
      <c r="CU34" s="681"/>
      <c r="CV34" s="681"/>
      <c r="CW34" s="681"/>
      <c r="CX34" s="681"/>
      <c r="CY34" s="682"/>
      <c r="CZ34" s="683">
        <v>15.6</v>
      </c>
      <c r="DA34" s="701"/>
      <c r="DB34" s="701"/>
      <c r="DC34" s="702"/>
      <c r="DD34" s="686">
        <v>322656</v>
      </c>
      <c r="DE34" s="681"/>
      <c r="DF34" s="681"/>
      <c r="DG34" s="681"/>
      <c r="DH34" s="681"/>
      <c r="DI34" s="681"/>
      <c r="DJ34" s="681"/>
      <c r="DK34" s="682"/>
      <c r="DL34" s="686">
        <v>255134</v>
      </c>
      <c r="DM34" s="681"/>
      <c r="DN34" s="681"/>
      <c r="DO34" s="681"/>
      <c r="DP34" s="681"/>
      <c r="DQ34" s="681"/>
      <c r="DR34" s="681"/>
      <c r="DS34" s="681"/>
      <c r="DT34" s="681"/>
      <c r="DU34" s="681"/>
      <c r="DV34" s="682"/>
      <c r="DW34" s="683">
        <v>17.2</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22206</v>
      </c>
      <c r="S35" s="681"/>
      <c r="T35" s="681"/>
      <c r="U35" s="681"/>
      <c r="V35" s="681"/>
      <c r="W35" s="681"/>
      <c r="X35" s="681"/>
      <c r="Y35" s="682"/>
      <c r="Z35" s="713">
        <v>0.8</v>
      </c>
      <c r="AA35" s="713"/>
      <c r="AB35" s="713"/>
      <c r="AC35" s="713"/>
      <c r="AD35" s="714" t="s">
        <v>232</v>
      </c>
      <c r="AE35" s="714"/>
      <c r="AF35" s="714"/>
      <c r="AG35" s="714"/>
      <c r="AH35" s="714"/>
      <c r="AI35" s="714"/>
      <c r="AJ35" s="714"/>
      <c r="AK35" s="714"/>
      <c r="AL35" s="683" t="s">
        <v>128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17661</v>
      </c>
      <c r="CS35" s="699"/>
      <c r="CT35" s="699"/>
      <c r="CU35" s="699"/>
      <c r="CV35" s="699"/>
      <c r="CW35" s="699"/>
      <c r="CX35" s="699"/>
      <c r="CY35" s="700"/>
      <c r="CZ35" s="683">
        <v>0.7</v>
      </c>
      <c r="DA35" s="701"/>
      <c r="DB35" s="701"/>
      <c r="DC35" s="702"/>
      <c r="DD35" s="686">
        <v>17661</v>
      </c>
      <c r="DE35" s="699"/>
      <c r="DF35" s="699"/>
      <c r="DG35" s="699"/>
      <c r="DH35" s="699"/>
      <c r="DI35" s="699"/>
      <c r="DJ35" s="699"/>
      <c r="DK35" s="700"/>
      <c r="DL35" s="686">
        <v>17661</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201375</v>
      </c>
      <c r="S36" s="681"/>
      <c r="T36" s="681"/>
      <c r="U36" s="681"/>
      <c r="V36" s="681"/>
      <c r="W36" s="681"/>
      <c r="X36" s="681"/>
      <c r="Y36" s="682"/>
      <c r="Z36" s="713">
        <v>7.1</v>
      </c>
      <c r="AA36" s="713"/>
      <c r="AB36" s="713"/>
      <c r="AC36" s="713"/>
      <c r="AD36" s="714" t="s">
        <v>232</v>
      </c>
      <c r="AE36" s="714"/>
      <c r="AF36" s="714"/>
      <c r="AG36" s="714"/>
      <c r="AH36" s="714"/>
      <c r="AI36" s="714"/>
      <c r="AJ36" s="714"/>
      <c r="AK36" s="714"/>
      <c r="AL36" s="683" t="s">
        <v>232</v>
      </c>
      <c r="AM36" s="684"/>
      <c r="AN36" s="684"/>
      <c r="AO36" s="715"/>
      <c r="AP36" s="235"/>
      <c r="AQ36" s="732" t="s">
        <v>326</v>
      </c>
      <c r="AR36" s="733"/>
      <c r="AS36" s="733"/>
      <c r="AT36" s="733"/>
      <c r="AU36" s="733"/>
      <c r="AV36" s="733"/>
      <c r="AW36" s="733"/>
      <c r="AX36" s="733"/>
      <c r="AY36" s="734"/>
      <c r="AZ36" s="735">
        <v>144795</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24041</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640406</v>
      </c>
      <c r="CS36" s="681"/>
      <c r="CT36" s="681"/>
      <c r="CU36" s="681"/>
      <c r="CV36" s="681"/>
      <c r="CW36" s="681"/>
      <c r="CX36" s="681"/>
      <c r="CY36" s="682"/>
      <c r="CZ36" s="683">
        <v>24.4</v>
      </c>
      <c r="DA36" s="701"/>
      <c r="DB36" s="701"/>
      <c r="DC36" s="702"/>
      <c r="DD36" s="686">
        <v>318529</v>
      </c>
      <c r="DE36" s="681"/>
      <c r="DF36" s="681"/>
      <c r="DG36" s="681"/>
      <c r="DH36" s="681"/>
      <c r="DI36" s="681"/>
      <c r="DJ36" s="681"/>
      <c r="DK36" s="682"/>
      <c r="DL36" s="686">
        <v>220002</v>
      </c>
      <c r="DM36" s="681"/>
      <c r="DN36" s="681"/>
      <c r="DO36" s="681"/>
      <c r="DP36" s="681"/>
      <c r="DQ36" s="681"/>
      <c r="DR36" s="681"/>
      <c r="DS36" s="681"/>
      <c r="DT36" s="681"/>
      <c r="DU36" s="681"/>
      <c r="DV36" s="682"/>
      <c r="DW36" s="683">
        <v>14.8</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237177</v>
      </c>
      <c r="S37" s="681"/>
      <c r="T37" s="681"/>
      <c r="U37" s="681"/>
      <c r="V37" s="681"/>
      <c r="W37" s="681"/>
      <c r="X37" s="681"/>
      <c r="Y37" s="682"/>
      <c r="Z37" s="713">
        <v>8.4</v>
      </c>
      <c r="AA37" s="713"/>
      <c r="AB37" s="713"/>
      <c r="AC37" s="713"/>
      <c r="AD37" s="714" t="s">
        <v>232</v>
      </c>
      <c r="AE37" s="714"/>
      <c r="AF37" s="714"/>
      <c r="AG37" s="714"/>
      <c r="AH37" s="714"/>
      <c r="AI37" s="714"/>
      <c r="AJ37" s="714"/>
      <c r="AK37" s="714"/>
      <c r="AL37" s="683" t="s">
        <v>128</v>
      </c>
      <c r="AM37" s="684"/>
      <c r="AN37" s="684"/>
      <c r="AO37" s="715"/>
      <c r="AQ37" s="723" t="s">
        <v>330</v>
      </c>
      <c r="AR37" s="724"/>
      <c r="AS37" s="724"/>
      <c r="AT37" s="724"/>
      <c r="AU37" s="724"/>
      <c r="AV37" s="724"/>
      <c r="AW37" s="724"/>
      <c r="AX37" s="724"/>
      <c r="AY37" s="725"/>
      <c r="AZ37" s="680">
        <v>32006</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23762</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179171</v>
      </c>
      <c r="CS37" s="699"/>
      <c r="CT37" s="699"/>
      <c r="CU37" s="699"/>
      <c r="CV37" s="699"/>
      <c r="CW37" s="699"/>
      <c r="CX37" s="699"/>
      <c r="CY37" s="700"/>
      <c r="CZ37" s="683">
        <v>6.8</v>
      </c>
      <c r="DA37" s="701"/>
      <c r="DB37" s="701"/>
      <c r="DC37" s="702"/>
      <c r="DD37" s="686">
        <v>179136</v>
      </c>
      <c r="DE37" s="699"/>
      <c r="DF37" s="699"/>
      <c r="DG37" s="699"/>
      <c r="DH37" s="699"/>
      <c r="DI37" s="699"/>
      <c r="DJ37" s="699"/>
      <c r="DK37" s="700"/>
      <c r="DL37" s="686">
        <v>158351</v>
      </c>
      <c r="DM37" s="699"/>
      <c r="DN37" s="699"/>
      <c r="DO37" s="699"/>
      <c r="DP37" s="699"/>
      <c r="DQ37" s="699"/>
      <c r="DR37" s="699"/>
      <c r="DS37" s="699"/>
      <c r="DT37" s="699"/>
      <c r="DU37" s="699"/>
      <c r="DV37" s="700"/>
      <c r="DW37" s="683">
        <v>10.7</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23296</v>
      </c>
      <c r="S38" s="681"/>
      <c r="T38" s="681"/>
      <c r="U38" s="681"/>
      <c r="V38" s="681"/>
      <c r="W38" s="681"/>
      <c r="X38" s="681"/>
      <c r="Y38" s="682"/>
      <c r="Z38" s="713">
        <v>0.8</v>
      </c>
      <c r="AA38" s="713"/>
      <c r="AB38" s="713"/>
      <c r="AC38" s="713"/>
      <c r="AD38" s="714">
        <v>1422</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t="s">
        <v>232</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549</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144795</v>
      </c>
      <c r="CS38" s="681"/>
      <c r="CT38" s="681"/>
      <c r="CU38" s="681"/>
      <c r="CV38" s="681"/>
      <c r="CW38" s="681"/>
      <c r="CX38" s="681"/>
      <c r="CY38" s="682"/>
      <c r="CZ38" s="683">
        <v>5.5</v>
      </c>
      <c r="DA38" s="701"/>
      <c r="DB38" s="701"/>
      <c r="DC38" s="702"/>
      <c r="DD38" s="686">
        <v>117543</v>
      </c>
      <c r="DE38" s="681"/>
      <c r="DF38" s="681"/>
      <c r="DG38" s="681"/>
      <c r="DH38" s="681"/>
      <c r="DI38" s="681"/>
      <c r="DJ38" s="681"/>
      <c r="DK38" s="682"/>
      <c r="DL38" s="686">
        <v>85537</v>
      </c>
      <c r="DM38" s="681"/>
      <c r="DN38" s="681"/>
      <c r="DO38" s="681"/>
      <c r="DP38" s="681"/>
      <c r="DQ38" s="681"/>
      <c r="DR38" s="681"/>
      <c r="DS38" s="681"/>
      <c r="DT38" s="681"/>
      <c r="DU38" s="681"/>
      <c r="DV38" s="682"/>
      <c r="DW38" s="683">
        <v>5.8</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14712</v>
      </c>
      <c r="S39" s="681"/>
      <c r="T39" s="681"/>
      <c r="U39" s="681"/>
      <c r="V39" s="681"/>
      <c r="W39" s="681"/>
      <c r="X39" s="681"/>
      <c r="Y39" s="682"/>
      <c r="Z39" s="713">
        <v>0.5</v>
      </c>
      <c r="AA39" s="713"/>
      <c r="AB39" s="713"/>
      <c r="AC39" s="713"/>
      <c r="AD39" s="714" t="s">
        <v>128</v>
      </c>
      <c r="AE39" s="714"/>
      <c r="AF39" s="714"/>
      <c r="AG39" s="714"/>
      <c r="AH39" s="714"/>
      <c r="AI39" s="714"/>
      <c r="AJ39" s="714"/>
      <c r="AK39" s="714"/>
      <c r="AL39" s="683" t="s">
        <v>232</v>
      </c>
      <c r="AM39" s="684"/>
      <c r="AN39" s="684"/>
      <c r="AO39" s="715"/>
      <c r="AQ39" s="723" t="s">
        <v>338</v>
      </c>
      <c r="AR39" s="724"/>
      <c r="AS39" s="724"/>
      <c r="AT39" s="724"/>
      <c r="AU39" s="724"/>
      <c r="AV39" s="724"/>
      <c r="AW39" s="724"/>
      <c r="AX39" s="724"/>
      <c r="AY39" s="725"/>
      <c r="AZ39" s="680" t="s">
        <v>128</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875</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397619</v>
      </c>
      <c r="CS39" s="699"/>
      <c r="CT39" s="699"/>
      <c r="CU39" s="699"/>
      <c r="CV39" s="699"/>
      <c r="CW39" s="699"/>
      <c r="CX39" s="699"/>
      <c r="CY39" s="700"/>
      <c r="CZ39" s="683">
        <v>15.2</v>
      </c>
      <c r="DA39" s="701"/>
      <c r="DB39" s="701"/>
      <c r="DC39" s="702"/>
      <c r="DD39" s="686">
        <v>365333</v>
      </c>
      <c r="DE39" s="699"/>
      <c r="DF39" s="699"/>
      <c r="DG39" s="699"/>
      <c r="DH39" s="699"/>
      <c r="DI39" s="699"/>
      <c r="DJ39" s="699"/>
      <c r="DK39" s="700"/>
      <c r="DL39" s="686" t="s">
        <v>232</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342</v>
      </c>
      <c r="AR40" s="724"/>
      <c r="AS40" s="724"/>
      <c r="AT40" s="724"/>
      <c r="AU40" s="724"/>
      <c r="AV40" s="724"/>
      <c r="AW40" s="724"/>
      <c r="AX40" s="724"/>
      <c r="AY40" s="725"/>
      <c r="AZ40" s="680" t="s">
        <v>128</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91</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t="s">
        <v>128</v>
      </c>
      <c r="CS40" s="681"/>
      <c r="CT40" s="681"/>
      <c r="CU40" s="681"/>
      <c r="CV40" s="681"/>
      <c r="CW40" s="681"/>
      <c r="CX40" s="681"/>
      <c r="CY40" s="682"/>
      <c r="CZ40" s="683" t="s">
        <v>128</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232</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347</v>
      </c>
      <c r="AR41" s="724"/>
      <c r="AS41" s="724"/>
      <c r="AT41" s="724"/>
      <c r="AU41" s="724"/>
      <c r="AV41" s="724"/>
      <c r="AW41" s="724"/>
      <c r="AX41" s="724"/>
      <c r="AY41" s="725"/>
      <c r="AZ41" s="680">
        <v>38944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232</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t="s">
        <v>232</v>
      </c>
      <c r="S42" s="681"/>
      <c r="T42" s="681"/>
      <c r="U42" s="681"/>
      <c r="V42" s="681"/>
      <c r="W42" s="681"/>
      <c r="X42" s="681"/>
      <c r="Y42" s="682"/>
      <c r="Z42" s="713" t="s">
        <v>232</v>
      </c>
      <c r="AA42" s="713"/>
      <c r="AB42" s="713"/>
      <c r="AC42" s="713"/>
      <c r="AD42" s="714" t="s">
        <v>128</v>
      </c>
      <c r="AE42" s="714"/>
      <c r="AF42" s="714"/>
      <c r="AG42" s="714"/>
      <c r="AH42" s="714"/>
      <c r="AI42" s="714"/>
      <c r="AJ42" s="714"/>
      <c r="AK42" s="714"/>
      <c r="AL42" s="683" t="s">
        <v>128</v>
      </c>
      <c r="AM42" s="684"/>
      <c r="AN42" s="684"/>
      <c r="AO42" s="715"/>
      <c r="AQ42" s="716" t="s">
        <v>351</v>
      </c>
      <c r="AR42" s="717"/>
      <c r="AS42" s="717"/>
      <c r="AT42" s="717"/>
      <c r="AU42" s="717"/>
      <c r="AV42" s="717"/>
      <c r="AW42" s="717"/>
      <c r="AX42" s="717"/>
      <c r="AY42" s="718"/>
      <c r="AZ42" s="664">
        <v>73845</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271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284222</v>
      </c>
      <c r="CS42" s="681"/>
      <c r="CT42" s="681"/>
      <c r="CU42" s="681"/>
      <c r="CV42" s="681"/>
      <c r="CW42" s="681"/>
      <c r="CX42" s="681"/>
      <c r="CY42" s="682"/>
      <c r="CZ42" s="683">
        <v>10.9</v>
      </c>
      <c r="DA42" s="684"/>
      <c r="DB42" s="684"/>
      <c r="DC42" s="685"/>
      <c r="DD42" s="686">
        <v>196125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2825165</v>
      </c>
      <c r="S43" s="703"/>
      <c r="T43" s="703"/>
      <c r="U43" s="703"/>
      <c r="V43" s="703"/>
      <c r="W43" s="703"/>
      <c r="X43" s="703"/>
      <c r="Y43" s="704"/>
      <c r="Z43" s="705">
        <v>100</v>
      </c>
      <c r="AA43" s="705"/>
      <c r="AB43" s="705"/>
      <c r="AC43" s="705"/>
      <c r="AD43" s="706">
        <v>1482386</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14132</v>
      </c>
      <c r="CS43" s="699"/>
      <c r="CT43" s="699"/>
      <c r="CU43" s="699"/>
      <c r="CV43" s="699"/>
      <c r="CW43" s="699"/>
      <c r="CX43" s="699"/>
      <c r="CY43" s="700"/>
      <c r="CZ43" s="683">
        <v>0.5</v>
      </c>
      <c r="DA43" s="701"/>
      <c r="DB43" s="701"/>
      <c r="DC43" s="702"/>
      <c r="DD43" s="686">
        <v>14132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284222</v>
      </c>
      <c r="CS44" s="681"/>
      <c r="CT44" s="681"/>
      <c r="CU44" s="681"/>
      <c r="CV44" s="681"/>
      <c r="CW44" s="681"/>
      <c r="CX44" s="681"/>
      <c r="CY44" s="682"/>
      <c r="CZ44" s="683">
        <v>10.9</v>
      </c>
      <c r="DA44" s="684"/>
      <c r="DB44" s="684"/>
      <c r="DC44" s="685"/>
      <c r="DD44" s="686">
        <v>196125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61973</v>
      </c>
      <c r="CS45" s="699"/>
      <c r="CT45" s="699"/>
      <c r="CU45" s="699"/>
      <c r="CV45" s="699"/>
      <c r="CW45" s="699"/>
      <c r="CX45" s="699"/>
      <c r="CY45" s="700"/>
      <c r="CZ45" s="683">
        <v>2.4</v>
      </c>
      <c r="DA45" s="701"/>
      <c r="DB45" s="701"/>
      <c r="DC45" s="702"/>
      <c r="DD45" s="686">
        <v>14455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222249</v>
      </c>
      <c r="CS46" s="681"/>
      <c r="CT46" s="681"/>
      <c r="CU46" s="681"/>
      <c r="CV46" s="681"/>
      <c r="CW46" s="681"/>
      <c r="CX46" s="681"/>
      <c r="CY46" s="682"/>
      <c r="CZ46" s="683">
        <v>8.5</v>
      </c>
      <c r="DA46" s="684"/>
      <c r="DB46" s="684"/>
      <c r="DC46" s="685"/>
      <c r="DD46" s="686">
        <v>181670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128</v>
      </c>
      <c r="CS47" s="699"/>
      <c r="CT47" s="699"/>
      <c r="CU47" s="699"/>
      <c r="CV47" s="699"/>
      <c r="CW47" s="699"/>
      <c r="CX47" s="699"/>
      <c r="CY47" s="700"/>
      <c r="CZ47" s="683" t="s">
        <v>232</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232</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2619544</v>
      </c>
      <c r="CS49" s="665"/>
      <c r="CT49" s="665"/>
      <c r="CU49" s="665"/>
      <c r="CV49" s="665"/>
      <c r="CW49" s="665"/>
      <c r="CX49" s="665"/>
      <c r="CY49" s="666"/>
      <c r="CZ49" s="667">
        <v>100</v>
      </c>
      <c r="DA49" s="668"/>
      <c r="DB49" s="668"/>
      <c r="DC49" s="669"/>
      <c r="DD49" s="670">
        <v>1926509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5SU1AOfmnwMMS/wIrXTBai7tZk4IBJvjVAUc8202V/25hGu0ikwM0gPJB26odShOFD2Ip8mezv6E4wydIrv2w==" saltValue="ePDyBebDSDzuKMkrTU3R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68" sqref="AU68:AY7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2825</v>
      </c>
      <c r="R7" s="1200"/>
      <c r="S7" s="1200"/>
      <c r="T7" s="1200"/>
      <c r="U7" s="1200"/>
      <c r="V7" s="1200">
        <v>2620</v>
      </c>
      <c r="W7" s="1200"/>
      <c r="X7" s="1200"/>
      <c r="Y7" s="1200"/>
      <c r="Z7" s="1200"/>
      <c r="AA7" s="1200">
        <v>205</v>
      </c>
      <c r="AB7" s="1200"/>
      <c r="AC7" s="1200"/>
      <c r="AD7" s="1200"/>
      <c r="AE7" s="1201"/>
      <c r="AF7" s="1202">
        <v>199</v>
      </c>
      <c r="AG7" s="1203"/>
      <c r="AH7" s="1203"/>
      <c r="AI7" s="1203"/>
      <c r="AJ7" s="1204"/>
      <c r="AK7" s="1186">
        <v>0</v>
      </c>
      <c r="AL7" s="1187"/>
      <c r="AM7" s="1187"/>
      <c r="AN7" s="1187"/>
      <c r="AO7" s="1187"/>
      <c r="AP7" s="1187">
        <v>300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63">
        <v>2825</v>
      </c>
      <c r="R23" s="1164"/>
      <c r="S23" s="1164"/>
      <c r="T23" s="1164"/>
      <c r="U23" s="1164"/>
      <c r="V23" s="1164">
        <v>2620</v>
      </c>
      <c r="W23" s="1164"/>
      <c r="X23" s="1164"/>
      <c r="Y23" s="1164"/>
      <c r="Z23" s="1164"/>
      <c r="AA23" s="1164">
        <v>205</v>
      </c>
      <c r="AB23" s="1164"/>
      <c r="AC23" s="1164"/>
      <c r="AD23" s="1164"/>
      <c r="AE23" s="1165"/>
      <c r="AF23" s="1166">
        <v>199</v>
      </c>
      <c r="AG23" s="1164"/>
      <c r="AH23" s="1164"/>
      <c r="AI23" s="1164"/>
      <c r="AJ23" s="1167"/>
      <c r="AK23" s="1168"/>
      <c r="AL23" s="1169"/>
      <c r="AM23" s="1169"/>
      <c r="AN23" s="1169"/>
      <c r="AO23" s="1169"/>
      <c r="AP23" s="1164">
        <v>300</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402</v>
      </c>
      <c r="C28" s="1146"/>
      <c r="D28" s="1146"/>
      <c r="E28" s="1146"/>
      <c r="F28" s="1146"/>
      <c r="G28" s="1146"/>
      <c r="H28" s="1146"/>
      <c r="I28" s="1146"/>
      <c r="J28" s="1146"/>
      <c r="K28" s="1146"/>
      <c r="L28" s="1146"/>
      <c r="M28" s="1146"/>
      <c r="N28" s="1146"/>
      <c r="O28" s="1146"/>
      <c r="P28" s="1147"/>
      <c r="Q28" s="1148">
        <v>392</v>
      </c>
      <c r="R28" s="1149"/>
      <c r="S28" s="1149"/>
      <c r="T28" s="1149"/>
      <c r="U28" s="1149"/>
      <c r="V28" s="1149">
        <v>368</v>
      </c>
      <c r="W28" s="1149"/>
      <c r="X28" s="1149"/>
      <c r="Y28" s="1149"/>
      <c r="Z28" s="1149"/>
      <c r="AA28" s="1149">
        <v>24</v>
      </c>
      <c r="AB28" s="1149"/>
      <c r="AC28" s="1149"/>
      <c r="AD28" s="1149"/>
      <c r="AE28" s="1150"/>
      <c r="AF28" s="1151">
        <v>24</v>
      </c>
      <c r="AG28" s="1149"/>
      <c r="AH28" s="1149"/>
      <c r="AI28" s="1149"/>
      <c r="AJ28" s="1152"/>
      <c r="AK28" s="1153">
        <v>39</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403</v>
      </c>
      <c r="C29" s="1133"/>
      <c r="D29" s="1133"/>
      <c r="E29" s="1133"/>
      <c r="F29" s="1133"/>
      <c r="G29" s="1133"/>
      <c r="H29" s="1133"/>
      <c r="I29" s="1133"/>
      <c r="J29" s="1133"/>
      <c r="K29" s="1133"/>
      <c r="L29" s="1133"/>
      <c r="M29" s="1133"/>
      <c r="N29" s="1133"/>
      <c r="O29" s="1133"/>
      <c r="P29" s="1134"/>
      <c r="Q29" s="1138">
        <v>313</v>
      </c>
      <c r="R29" s="1139"/>
      <c r="S29" s="1139"/>
      <c r="T29" s="1139"/>
      <c r="U29" s="1139"/>
      <c r="V29" s="1139">
        <v>296</v>
      </c>
      <c r="W29" s="1139"/>
      <c r="X29" s="1139"/>
      <c r="Y29" s="1139"/>
      <c r="Z29" s="1139"/>
      <c r="AA29" s="1139">
        <v>17</v>
      </c>
      <c r="AB29" s="1139"/>
      <c r="AC29" s="1139"/>
      <c r="AD29" s="1139"/>
      <c r="AE29" s="1140"/>
      <c r="AF29" s="1114">
        <v>17</v>
      </c>
      <c r="AG29" s="1115"/>
      <c r="AH29" s="1115"/>
      <c r="AI29" s="1115"/>
      <c r="AJ29" s="1116"/>
      <c r="AK29" s="1075">
        <v>55</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404</v>
      </c>
      <c r="C30" s="1133"/>
      <c r="D30" s="1133"/>
      <c r="E30" s="1133"/>
      <c r="F30" s="1133"/>
      <c r="G30" s="1133"/>
      <c r="H30" s="1133"/>
      <c r="I30" s="1133"/>
      <c r="J30" s="1133"/>
      <c r="K30" s="1133"/>
      <c r="L30" s="1133"/>
      <c r="M30" s="1133"/>
      <c r="N30" s="1133"/>
      <c r="O30" s="1133"/>
      <c r="P30" s="1134"/>
      <c r="Q30" s="1138">
        <v>47</v>
      </c>
      <c r="R30" s="1139"/>
      <c r="S30" s="1139"/>
      <c r="T30" s="1139"/>
      <c r="U30" s="1139"/>
      <c r="V30" s="1139">
        <v>47</v>
      </c>
      <c r="W30" s="1139"/>
      <c r="X30" s="1139"/>
      <c r="Y30" s="1139"/>
      <c r="Z30" s="1139"/>
      <c r="AA30" s="1139" t="s">
        <v>577</v>
      </c>
      <c r="AB30" s="1139"/>
      <c r="AC30" s="1139"/>
      <c r="AD30" s="1139"/>
      <c r="AE30" s="1140"/>
      <c r="AF30" s="1114" t="s">
        <v>128</v>
      </c>
      <c r="AG30" s="1115"/>
      <c r="AH30" s="1115"/>
      <c r="AI30" s="1115"/>
      <c r="AJ30" s="1116"/>
      <c r="AK30" s="1075">
        <v>18</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405</v>
      </c>
      <c r="C31" s="1133"/>
      <c r="D31" s="1133"/>
      <c r="E31" s="1133"/>
      <c r="F31" s="1133"/>
      <c r="G31" s="1133"/>
      <c r="H31" s="1133"/>
      <c r="I31" s="1133"/>
      <c r="J31" s="1133"/>
      <c r="K31" s="1133"/>
      <c r="L31" s="1133"/>
      <c r="M31" s="1133"/>
      <c r="N31" s="1133"/>
      <c r="O31" s="1133"/>
      <c r="P31" s="1134"/>
      <c r="Q31" s="1138">
        <v>1</v>
      </c>
      <c r="R31" s="1139"/>
      <c r="S31" s="1139"/>
      <c r="T31" s="1139"/>
      <c r="U31" s="1139"/>
      <c r="V31" s="1139">
        <v>1</v>
      </c>
      <c r="W31" s="1139"/>
      <c r="X31" s="1139"/>
      <c r="Y31" s="1139"/>
      <c r="Z31" s="1139"/>
      <c r="AA31" s="1139" t="s">
        <v>577</v>
      </c>
      <c r="AB31" s="1139"/>
      <c r="AC31" s="1139"/>
      <c r="AD31" s="1139"/>
      <c r="AE31" s="1140"/>
      <c r="AF31" s="1114" t="s">
        <v>128</v>
      </c>
      <c r="AG31" s="1115"/>
      <c r="AH31" s="1115"/>
      <c r="AI31" s="1115"/>
      <c r="AJ31" s="1116"/>
      <c r="AK31" s="1075">
        <v>1</v>
      </c>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406</v>
      </c>
      <c r="C32" s="1133"/>
      <c r="D32" s="1133"/>
      <c r="E32" s="1133"/>
      <c r="F32" s="1133"/>
      <c r="G32" s="1133"/>
      <c r="H32" s="1133"/>
      <c r="I32" s="1133"/>
      <c r="J32" s="1133"/>
      <c r="K32" s="1133"/>
      <c r="L32" s="1133"/>
      <c r="M32" s="1133"/>
      <c r="N32" s="1133"/>
      <c r="O32" s="1133"/>
      <c r="P32" s="1134"/>
      <c r="Q32" s="1138">
        <v>84</v>
      </c>
      <c r="R32" s="1139"/>
      <c r="S32" s="1139"/>
      <c r="T32" s="1139"/>
      <c r="U32" s="1139"/>
      <c r="V32" s="1139">
        <v>83</v>
      </c>
      <c r="W32" s="1139"/>
      <c r="X32" s="1139"/>
      <c r="Y32" s="1139"/>
      <c r="Z32" s="1139"/>
      <c r="AA32" s="1139">
        <v>1</v>
      </c>
      <c r="AB32" s="1139"/>
      <c r="AC32" s="1139"/>
      <c r="AD32" s="1139"/>
      <c r="AE32" s="1140"/>
      <c r="AF32" s="1114">
        <v>1</v>
      </c>
      <c r="AG32" s="1115"/>
      <c r="AH32" s="1115"/>
      <c r="AI32" s="1115"/>
      <c r="AJ32" s="1116"/>
      <c r="AK32" s="1075">
        <v>32</v>
      </c>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389</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396</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578</v>
      </c>
      <c r="C68" s="1081"/>
      <c r="D68" s="1081"/>
      <c r="E68" s="1081"/>
      <c r="F68" s="1081"/>
      <c r="G68" s="1081"/>
      <c r="H68" s="1081"/>
      <c r="I68" s="1081"/>
      <c r="J68" s="1081"/>
      <c r="K68" s="1081"/>
      <c r="L68" s="1081"/>
      <c r="M68" s="1081"/>
      <c r="N68" s="1081"/>
      <c r="O68" s="1081"/>
      <c r="P68" s="1082"/>
      <c r="Q68" s="1083">
        <v>2701</v>
      </c>
      <c r="R68" s="1077"/>
      <c r="S68" s="1077"/>
      <c r="T68" s="1077"/>
      <c r="U68" s="1077"/>
      <c r="V68" s="1077">
        <v>2701</v>
      </c>
      <c r="W68" s="1077"/>
      <c r="X68" s="1077"/>
      <c r="Y68" s="1077"/>
      <c r="Z68" s="1077"/>
      <c r="AA68" s="1077">
        <v>0</v>
      </c>
      <c r="AB68" s="1077"/>
      <c r="AC68" s="1077"/>
      <c r="AD68" s="1077"/>
      <c r="AE68" s="1077"/>
      <c r="AF68" s="1077">
        <v>0</v>
      </c>
      <c r="AG68" s="1077"/>
      <c r="AH68" s="1077"/>
      <c r="AI68" s="1077"/>
      <c r="AJ68" s="1077"/>
      <c r="AK68" s="1077">
        <v>892</v>
      </c>
      <c r="AL68" s="1077"/>
      <c r="AM68" s="1077"/>
      <c r="AN68" s="1077"/>
      <c r="AO68" s="1077"/>
      <c r="AP68" s="1077">
        <v>114</v>
      </c>
      <c r="AQ68" s="1077"/>
      <c r="AR68" s="1077"/>
      <c r="AS68" s="1077"/>
      <c r="AT68" s="1077"/>
      <c r="AU68" s="1077">
        <v>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579</v>
      </c>
      <c r="C69" s="1070"/>
      <c r="D69" s="1070"/>
      <c r="E69" s="1070"/>
      <c r="F69" s="1070"/>
      <c r="G69" s="1070"/>
      <c r="H69" s="1070"/>
      <c r="I69" s="1070"/>
      <c r="J69" s="1070"/>
      <c r="K69" s="1070"/>
      <c r="L69" s="1070"/>
      <c r="M69" s="1070"/>
      <c r="N69" s="1070"/>
      <c r="O69" s="1070"/>
      <c r="P69" s="1071"/>
      <c r="Q69" s="1072">
        <v>101</v>
      </c>
      <c r="R69" s="1066"/>
      <c r="S69" s="1066"/>
      <c r="T69" s="1066"/>
      <c r="U69" s="1066"/>
      <c r="V69" s="1066">
        <v>99</v>
      </c>
      <c r="W69" s="1066"/>
      <c r="X69" s="1066"/>
      <c r="Y69" s="1066"/>
      <c r="Z69" s="1066"/>
      <c r="AA69" s="1066">
        <v>2</v>
      </c>
      <c r="AB69" s="1066"/>
      <c r="AC69" s="1066"/>
      <c r="AD69" s="1066"/>
      <c r="AE69" s="1066"/>
      <c r="AF69" s="1066">
        <v>2</v>
      </c>
      <c r="AG69" s="1066"/>
      <c r="AH69" s="1066"/>
      <c r="AI69" s="1066"/>
      <c r="AJ69" s="1066"/>
      <c r="AK69" s="1066" t="s">
        <v>591</v>
      </c>
      <c r="AL69" s="1066"/>
      <c r="AM69" s="1066"/>
      <c r="AN69" s="1066"/>
      <c r="AO69" s="1066"/>
      <c r="AP69" s="1066" t="s">
        <v>591</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580</v>
      </c>
      <c r="C70" s="1070"/>
      <c r="D70" s="1070"/>
      <c r="E70" s="1070"/>
      <c r="F70" s="1070"/>
      <c r="G70" s="1070"/>
      <c r="H70" s="1070"/>
      <c r="I70" s="1070"/>
      <c r="J70" s="1070"/>
      <c r="K70" s="1070"/>
      <c r="L70" s="1070"/>
      <c r="M70" s="1070"/>
      <c r="N70" s="1070"/>
      <c r="O70" s="1070"/>
      <c r="P70" s="1071"/>
      <c r="Q70" s="1076">
        <v>306</v>
      </c>
      <c r="R70" s="1074"/>
      <c r="S70" s="1074"/>
      <c r="T70" s="1074"/>
      <c r="U70" s="1075"/>
      <c r="V70" s="1073">
        <v>305</v>
      </c>
      <c r="W70" s="1074"/>
      <c r="X70" s="1074"/>
      <c r="Y70" s="1074"/>
      <c r="Z70" s="1075"/>
      <c r="AA70" s="1073">
        <v>1</v>
      </c>
      <c r="AB70" s="1074"/>
      <c r="AC70" s="1074"/>
      <c r="AD70" s="1074"/>
      <c r="AE70" s="1075"/>
      <c r="AF70" s="1073">
        <v>1</v>
      </c>
      <c r="AG70" s="1074"/>
      <c r="AH70" s="1074"/>
      <c r="AI70" s="1074"/>
      <c r="AJ70" s="1075"/>
      <c r="AK70" s="1073" t="s">
        <v>591</v>
      </c>
      <c r="AL70" s="1074"/>
      <c r="AM70" s="1074"/>
      <c r="AN70" s="1074"/>
      <c r="AO70" s="1075"/>
      <c r="AP70" s="1073">
        <v>677</v>
      </c>
      <c r="AQ70" s="1074"/>
      <c r="AR70" s="1074"/>
      <c r="AS70" s="1074"/>
      <c r="AT70" s="1075"/>
      <c r="AU70" s="1073">
        <v>142</v>
      </c>
      <c r="AV70" s="1074"/>
      <c r="AW70" s="1074"/>
      <c r="AX70" s="1074"/>
      <c r="AY70" s="1075"/>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581</v>
      </c>
      <c r="C71" s="1070"/>
      <c r="D71" s="1070"/>
      <c r="E71" s="1070"/>
      <c r="F71" s="1070"/>
      <c r="G71" s="1070"/>
      <c r="H71" s="1070"/>
      <c r="I71" s="1070"/>
      <c r="J71" s="1070"/>
      <c r="K71" s="1070"/>
      <c r="L71" s="1070"/>
      <c r="M71" s="1070"/>
      <c r="N71" s="1070"/>
      <c r="O71" s="1070"/>
      <c r="P71" s="1071"/>
      <c r="Q71" s="1076">
        <v>4511</v>
      </c>
      <c r="R71" s="1074"/>
      <c r="S71" s="1074"/>
      <c r="T71" s="1074"/>
      <c r="U71" s="1075"/>
      <c r="V71" s="1073">
        <v>4229</v>
      </c>
      <c r="W71" s="1074"/>
      <c r="X71" s="1074"/>
      <c r="Y71" s="1074"/>
      <c r="Z71" s="1075"/>
      <c r="AA71" s="1073">
        <v>282</v>
      </c>
      <c r="AB71" s="1074"/>
      <c r="AC71" s="1074"/>
      <c r="AD71" s="1074"/>
      <c r="AE71" s="1075"/>
      <c r="AF71" s="1073">
        <v>282</v>
      </c>
      <c r="AG71" s="1074"/>
      <c r="AH71" s="1074"/>
      <c r="AI71" s="1074"/>
      <c r="AJ71" s="1075"/>
      <c r="AK71" s="1073">
        <v>63</v>
      </c>
      <c r="AL71" s="1074"/>
      <c r="AM71" s="1074"/>
      <c r="AN71" s="1074"/>
      <c r="AO71" s="1075"/>
      <c r="AP71" s="1073" t="s">
        <v>592</v>
      </c>
      <c r="AQ71" s="1074"/>
      <c r="AR71" s="1074"/>
      <c r="AS71" s="1074"/>
      <c r="AT71" s="1075"/>
      <c r="AU71" s="1073" t="s">
        <v>592</v>
      </c>
      <c r="AV71" s="1074"/>
      <c r="AW71" s="1074"/>
      <c r="AX71" s="1074"/>
      <c r="AY71" s="1075"/>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582</v>
      </c>
      <c r="C72" s="1070"/>
      <c r="D72" s="1070"/>
      <c r="E72" s="1070"/>
      <c r="F72" s="1070"/>
      <c r="G72" s="1070"/>
      <c r="H72" s="1070"/>
      <c r="I72" s="1070"/>
      <c r="J72" s="1070"/>
      <c r="K72" s="1070"/>
      <c r="L72" s="1070"/>
      <c r="M72" s="1070"/>
      <c r="N72" s="1070"/>
      <c r="O72" s="1070"/>
      <c r="P72" s="1071"/>
      <c r="Q72" s="1076">
        <v>553</v>
      </c>
      <c r="R72" s="1074"/>
      <c r="S72" s="1074"/>
      <c r="T72" s="1074"/>
      <c r="U72" s="1075"/>
      <c r="V72" s="1073">
        <v>547</v>
      </c>
      <c r="W72" s="1074"/>
      <c r="X72" s="1074"/>
      <c r="Y72" s="1074"/>
      <c r="Z72" s="1075"/>
      <c r="AA72" s="1073">
        <v>6</v>
      </c>
      <c r="AB72" s="1074"/>
      <c r="AC72" s="1074"/>
      <c r="AD72" s="1074"/>
      <c r="AE72" s="1075"/>
      <c r="AF72" s="1073">
        <v>5</v>
      </c>
      <c r="AG72" s="1074"/>
      <c r="AH72" s="1074"/>
      <c r="AI72" s="1074"/>
      <c r="AJ72" s="1075"/>
      <c r="AK72" s="1073">
        <v>8</v>
      </c>
      <c r="AL72" s="1074"/>
      <c r="AM72" s="1074"/>
      <c r="AN72" s="1074"/>
      <c r="AO72" s="1075"/>
      <c r="AP72" s="1073" t="s">
        <v>577</v>
      </c>
      <c r="AQ72" s="1074"/>
      <c r="AR72" s="1074"/>
      <c r="AS72" s="1074"/>
      <c r="AT72" s="1075"/>
      <c r="AU72" s="1073" t="s">
        <v>591</v>
      </c>
      <c r="AV72" s="1074"/>
      <c r="AW72" s="1074"/>
      <c r="AX72" s="1074"/>
      <c r="AY72" s="1075"/>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583</v>
      </c>
      <c r="C73" s="1070"/>
      <c r="D73" s="1070"/>
      <c r="E73" s="1070"/>
      <c r="F73" s="1070"/>
      <c r="G73" s="1070"/>
      <c r="H73" s="1070"/>
      <c r="I73" s="1070"/>
      <c r="J73" s="1070"/>
      <c r="K73" s="1070"/>
      <c r="L73" s="1070"/>
      <c r="M73" s="1070"/>
      <c r="N73" s="1070"/>
      <c r="O73" s="1070"/>
      <c r="P73" s="1071"/>
      <c r="Q73" s="1076">
        <v>477</v>
      </c>
      <c r="R73" s="1074"/>
      <c r="S73" s="1074"/>
      <c r="T73" s="1074"/>
      <c r="U73" s="1075"/>
      <c r="V73" s="1073">
        <v>444</v>
      </c>
      <c r="W73" s="1074"/>
      <c r="X73" s="1074"/>
      <c r="Y73" s="1074"/>
      <c r="Z73" s="1075"/>
      <c r="AA73" s="1073">
        <v>33</v>
      </c>
      <c r="AB73" s="1074"/>
      <c r="AC73" s="1074"/>
      <c r="AD73" s="1074"/>
      <c r="AE73" s="1075"/>
      <c r="AF73" s="1073">
        <v>33</v>
      </c>
      <c r="AG73" s="1074"/>
      <c r="AH73" s="1074"/>
      <c r="AI73" s="1074"/>
      <c r="AJ73" s="1075"/>
      <c r="AK73" s="1073" t="s">
        <v>592</v>
      </c>
      <c r="AL73" s="1074"/>
      <c r="AM73" s="1074"/>
      <c r="AN73" s="1074"/>
      <c r="AO73" s="1075"/>
      <c r="AP73" s="1073">
        <v>3814</v>
      </c>
      <c r="AQ73" s="1074"/>
      <c r="AR73" s="1074"/>
      <c r="AS73" s="1074"/>
      <c r="AT73" s="1075"/>
      <c r="AU73" s="1073">
        <v>8</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584</v>
      </c>
      <c r="C74" s="1070"/>
      <c r="D74" s="1070"/>
      <c r="E74" s="1070"/>
      <c r="F74" s="1070"/>
      <c r="G74" s="1070"/>
      <c r="H74" s="1070"/>
      <c r="I74" s="1070"/>
      <c r="J74" s="1070"/>
      <c r="K74" s="1070"/>
      <c r="L74" s="1070"/>
      <c r="M74" s="1070"/>
      <c r="N74" s="1070"/>
      <c r="O74" s="1070"/>
      <c r="P74" s="1071"/>
      <c r="Q74" s="1076">
        <v>14</v>
      </c>
      <c r="R74" s="1074"/>
      <c r="S74" s="1074"/>
      <c r="T74" s="1074"/>
      <c r="U74" s="1075"/>
      <c r="V74" s="1073">
        <v>12</v>
      </c>
      <c r="W74" s="1074"/>
      <c r="X74" s="1074"/>
      <c r="Y74" s="1074"/>
      <c r="Z74" s="1075"/>
      <c r="AA74" s="1073">
        <v>2</v>
      </c>
      <c r="AB74" s="1074"/>
      <c r="AC74" s="1074"/>
      <c r="AD74" s="1074"/>
      <c r="AE74" s="1075"/>
      <c r="AF74" s="1073">
        <v>2</v>
      </c>
      <c r="AG74" s="1074"/>
      <c r="AH74" s="1074"/>
      <c r="AI74" s="1074"/>
      <c r="AJ74" s="1075"/>
      <c r="AK74" s="1073">
        <v>0</v>
      </c>
      <c r="AL74" s="1074"/>
      <c r="AM74" s="1074"/>
      <c r="AN74" s="1074"/>
      <c r="AO74" s="1075"/>
      <c r="AP74" s="1073" t="s">
        <v>592</v>
      </c>
      <c r="AQ74" s="1074"/>
      <c r="AR74" s="1074"/>
      <c r="AS74" s="1074"/>
      <c r="AT74" s="1075"/>
      <c r="AU74" s="1073" t="s">
        <v>592</v>
      </c>
      <c r="AV74" s="1074"/>
      <c r="AW74" s="1074"/>
      <c r="AX74" s="1074"/>
      <c r="AY74" s="1075"/>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585</v>
      </c>
      <c r="C75" s="1070"/>
      <c r="D75" s="1070"/>
      <c r="E75" s="1070"/>
      <c r="F75" s="1070"/>
      <c r="G75" s="1070"/>
      <c r="H75" s="1070"/>
      <c r="I75" s="1070"/>
      <c r="J75" s="1070"/>
      <c r="K75" s="1070"/>
      <c r="L75" s="1070"/>
      <c r="M75" s="1070"/>
      <c r="N75" s="1070"/>
      <c r="O75" s="1070"/>
      <c r="P75" s="1071"/>
      <c r="Q75" s="1076">
        <v>52</v>
      </c>
      <c r="R75" s="1074"/>
      <c r="S75" s="1074"/>
      <c r="T75" s="1074"/>
      <c r="U75" s="1075"/>
      <c r="V75" s="1073">
        <v>51</v>
      </c>
      <c r="W75" s="1074"/>
      <c r="X75" s="1074"/>
      <c r="Y75" s="1074"/>
      <c r="Z75" s="1075"/>
      <c r="AA75" s="1073">
        <v>0</v>
      </c>
      <c r="AB75" s="1074"/>
      <c r="AC75" s="1074"/>
      <c r="AD75" s="1074"/>
      <c r="AE75" s="1075"/>
      <c r="AF75" s="1073">
        <v>0</v>
      </c>
      <c r="AG75" s="1074"/>
      <c r="AH75" s="1074"/>
      <c r="AI75" s="1074"/>
      <c r="AJ75" s="1075"/>
      <c r="AK75" s="1073" t="s">
        <v>592</v>
      </c>
      <c r="AL75" s="1074"/>
      <c r="AM75" s="1074"/>
      <c r="AN75" s="1074"/>
      <c r="AO75" s="1075"/>
      <c r="AP75" s="1073" t="s">
        <v>591</v>
      </c>
      <c r="AQ75" s="1074"/>
      <c r="AR75" s="1074"/>
      <c r="AS75" s="1074"/>
      <c r="AT75" s="1075"/>
      <c r="AU75" s="1073" t="s">
        <v>591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586</v>
      </c>
      <c r="C76" s="1070"/>
      <c r="D76" s="1070"/>
      <c r="E76" s="1070"/>
      <c r="F76" s="1070"/>
      <c r="G76" s="1070"/>
      <c r="H76" s="1070"/>
      <c r="I76" s="1070"/>
      <c r="J76" s="1070"/>
      <c r="K76" s="1070"/>
      <c r="L76" s="1070"/>
      <c r="M76" s="1070"/>
      <c r="N76" s="1070"/>
      <c r="O76" s="1070"/>
      <c r="P76" s="1071"/>
      <c r="Q76" s="1076">
        <v>40</v>
      </c>
      <c r="R76" s="1074"/>
      <c r="S76" s="1074"/>
      <c r="T76" s="1074"/>
      <c r="U76" s="1075"/>
      <c r="V76" s="1073">
        <v>28</v>
      </c>
      <c r="W76" s="1074"/>
      <c r="X76" s="1074"/>
      <c r="Y76" s="1074"/>
      <c r="Z76" s="1075"/>
      <c r="AA76" s="1073">
        <v>13</v>
      </c>
      <c r="AB76" s="1074"/>
      <c r="AC76" s="1074"/>
      <c r="AD76" s="1074"/>
      <c r="AE76" s="1075"/>
      <c r="AF76" s="1073">
        <v>13</v>
      </c>
      <c r="AG76" s="1074"/>
      <c r="AH76" s="1074"/>
      <c r="AI76" s="1074"/>
      <c r="AJ76" s="1075"/>
      <c r="AK76" s="1073" t="s">
        <v>591</v>
      </c>
      <c r="AL76" s="1074"/>
      <c r="AM76" s="1074"/>
      <c r="AN76" s="1074"/>
      <c r="AO76" s="1075"/>
      <c r="AP76" s="1073" t="s">
        <v>591</v>
      </c>
      <c r="AQ76" s="1074"/>
      <c r="AR76" s="1074"/>
      <c r="AS76" s="1074"/>
      <c r="AT76" s="1075"/>
      <c r="AU76" s="1073" t="s">
        <v>591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587</v>
      </c>
      <c r="C77" s="1070"/>
      <c r="D77" s="1070"/>
      <c r="E77" s="1070"/>
      <c r="F77" s="1070"/>
      <c r="G77" s="1070"/>
      <c r="H77" s="1070"/>
      <c r="I77" s="1070"/>
      <c r="J77" s="1070"/>
      <c r="K77" s="1070"/>
      <c r="L77" s="1070"/>
      <c r="M77" s="1070"/>
      <c r="N77" s="1070"/>
      <c r="O77" s="1070"/>
      <c r="P77" s="1071"/>
      <c r="Q77" s="1076">
        <v>66</v>
      </c>
      <c r="R77" s="1074"/>
      <c r="S77" s="1074"/>
      <c r="T77" s="1074"/>
      <c r="U77" s="1075"/>
      <c r="V77" s="1073">
        <v>48</v>
      </c>
      <c r="W77" s="1074"/>
      <c r="X77" s="1074"/>
      <c r="Y77" s="1074"/>
      <c r="Z77" s="1075"/>
      <c r="AA77" s="1073">
        <v>18</v>
      </c>
      <c r="AB77" s="1074"/>
      <c r="AC77" s="1074"/>
      <c r="AD77" s="1074"/>
      <c r="AE77" s="1075"/>
      <c r="AF77" s="1073">
        <v>18</v>
      </c>
      <c r="AG77" s="1074"/>
      <c r="AH77" s="1074"/>
      <c r="AI77" s="1074"/>
      <c r="AJ77" s="1075"/>
      <c r="AK77" s="1073" t="s">
        <v>591</v>
      </c>
      <c r="AL77" s="1074"/>
      <c r="AM77" s="1074"/>
      <c r="AN77" s="1074"/>
      <c r="AO77" s="1075"/>
      <c r="AP77" s="1073" t="s">
        <v>591</v>
      </c>
      <c r="AQ77" s="1074"/>
      <c r="AR77" s="1074"/>
      <c r="AS77" s="1074"/>
      <c r="AT77" s="1075"/>
      <c r="AU77" s="1073" t="s">
        <v>591</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588</v>
      </c>
      <c r="C78" s="1070"/>
      <c r="D78" s="1070"/>
      <c r="E78" s="1070"/>
      <c r="F78" s="1070"/>
      <c r="G78" s="1070"/>
      <c r="H78" s="1070"/>
      <c r="I78" s="1070"/>
      <c r="J78" s="1070"/>
      <c r="K78" s="1070"/>
      <c r="L78" s="1070"/>
      <c r="M78" s="1070"/>
      <c r="N78" s="1070"/>
      <c r="O78" s="1070"/>
      <c r="P78" s="1071"/>
      <c r="Q78" s="1076">
        <v>522</v>
      </c>
      <c r="R78" s="1074"/>
      <c r="S78" s="1074"/>
      <c r="T78" s="1074"/>
      <c r="U78" s="1075"/>
      <c r="V78" s="1073">
        <v>494</v>
      </c>
      <c r="W78" s="1074"/>
      <c r="X78" s="1074"/>
      <c r="Y78" s="1074"/>
      <c r="Z78" s="1075"/>
      <c r="AA78" s="1073">
        <v>28</v>
      </c>
      <c r="AB78" s="1074"/>
      <c r="AC78" s="1074"/>
      <c r="AD78" s="1074"/>
      <c r="AE78" s="1075"/>
      <c r="AF78" s="1073">
        <v>28</v>
      </c>
      <c r="AG78" s="1074"/>
      <c r="AH78" s="1074"/>
      <c r="AI78" s="1074"/>
      <c r="AJ78" s="1075"/>
      <c r="AK78" s="1073" t="s">
        <v>591</v>
      </c>
      <c r="AL78" s="1074"/>
      <c r="AM78" s="1074"/>
      <c r="AN78" s="1074"/>
      <c r="AO78" s="1075"/>
      <c r="AP78" s="1073" t="s">
        <v>591</v>
      </c>
      <c r="AQ78" s="1074"/>
      <c r="AR78" s="1074"/>
      <c r="AS78" s="1074"/>
      <c r="AT78" s="1075"/>
      <c r="AU78" s="1073" t="s">
        <v>591</v>
      </c>
      <c r="AV78" s="1074"/>
      <c r="AW78" s="1074"/>
      <c r="AX78" s="1074"/>
      <c r="AY78" s="1075"/>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t="s">
        <v>589</v>
      </c>
      <c r="C79" s="1070"/>
      <c r="D79" s="1070"/>
      <c r="E79" s="1070"/>
      <c r="F79" s="1070"/>
      <c r="G79" s="1070"/>
      <c r="H79" s="1070"/>
      <c r="I79" s="1070"/>
      <c r="J79" s="1070"/>
      <c r="K79" s="1070"/>
      <c r="L79" s="1070"/>
      <c r="M79" s="1070"/>
      <c r="N79" s="1070"/>
      <c r="O79" s="1070"/>
      <c r="P79" s="1071"/>
      <c r="Q79" s="1076">
        <v>103845</v>
      </c>
      <c r="R79" s="1074"/>
      <c r="S79" s="1074"/>
      <c r="T79" s="1074"/>
      <c r="U79" s="1075"/>
      <c r="V79" s="1073">
        <v>101503</v>
      </c>
      <c r="W79" s="1074"/>
      <c r="X79" s="1074"/>
      <c r="Y79" s="1074"/>
      <c r="Z79" s="1075"/>
      <c r="AA79" s="1073">
        <v>2342</v>
      </c>
      <c r="AB79" s="1074"/>
      <c r="AC79" s="1074"/>
      <c r="AD79" s="1074"/>
      <c r="AE79" s="1075"/>
      <c r="AF79" s="1073">
        <v>2342</v>
      </c>
      <c r="AG79" s="1074"/>
      <c r="AH79" s="1074"/>
      <c r="AI79" s="1074"/>
      <c r="AJ79" s="1075"/>
      <c r="AK79" s="1073">
        <v>313</v>
      </c>
      <c r="AL79" s="1074"/>
      <c r="AM79" s="1074"/>
      <c r="AN79" s="1074"/>
      <c r="AO79" s="1075"/>
      <c r="AP79" s="1073" t="s">
        <v>591</v>
      </c>
      <c r="AQ79" s="1074"/>
      <c r="AR79" s="1074"/>
      <c r="AS79" s="1074"/>
      <c r="AT79" s="1075"/>
      <c r="AU79" s="1073" t="s">
        <v>591</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t="s">
        <v>590</v>
      </c>
      <c r="C80" s="1070"/>
      <c r="D80" s="1070"/>
      <c r="E80" s="1070"/>
      <c r="F80" s="1070"/>
      <c r="G80" s="1070"/>
      <c r="H80" s="1070"/>
      <c r="I80" s="1070"/>
      <c r="J80" s="1070"/>
      <c r="K80" s="1070"/>
      <c r="L80" s="1070"/>
      <c r="M80" s="1070"/>
      <c r="N80" s="1070"/>
      <c r="O80" s="1070"/>
      <c r="P80" s="1071"/>
      <c r="Q80" s="1076">
        <v>159</v>
      </c>
      <c r="R80" s="1074"/>
      <c r="S80" s="1074"/>
      <c r="T80" s="1074"/>
      <c r="U80" s="1075"/>
      <c r="V80" s="1073">
        <v>102</v>
      </c>
      <c r="W80" s="1074"/>
      <c r="X80" s="1074"/>
      <c r="Y80" s="1074"/>
      <c r="Z80" s="1075"/>
      <c r="AA80" s="1073">
        <v>58</v>
      </c>
      <c r="AB80" s="1074"/>
      <c r="AC80" s="1074"/>
      <c r="AD80" s="1074"/>
      <c r="AE80" s="1075"/>
      <c r="AF80" s="1073">
        <v>58</v>
      </c>
      <c r="AG80" s="1074"/>
      <c r="AH80" s="1074"/>
      <c r="AI80" s="1074"/>
      <c r="AJ80" s="1075"/>
      <c r="AK80" s="1073" t="s">
        <v>592</v>
      </c>
      <c r="AL80" s="1074"/>
      <c r="AM80" s="1074"/>
      <c r="AN80" s="1074"/>
      <c r="AO80" s="1075"/>
      <c r="AP80" s="1073" t="s">
        <v>591</v>
      </c>
      <c r="AQ80" s="1074"/>
      <c r="AR80" s="1074"/>
      <c r="AS80" s="1074"/>
      <c r="AT80" s="1075"/>
      <c r="AU80" s="1073" t="s">
        <v>591</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t="s">
        <v>591</v>
      </c>
      <c r="AQ81" s="1066"/>
      <c r="AR81" s="1066"/>
      <c r="AS81" s="1066"/>
      <c r="AT81" s="1066"/>
      <c r="AU81" s="1066" t="s">
        <v>591</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2784</v>
      </c>
      <c r="AG88" s="1054"/>
      <c r="AH88" s="1054"/>
      <c r="AI88" s="1054"/>
      <c r="AJ88" s="1054"/>
      <c r="AK88" s="1058"/>
      <c r="AL88" s="1058"/>
      <c r="AM88" s="1058"/>
      <c r="AN88" s="1058"/>
      <c r="AO88" s="1058"/>
      <c r="AP88" s="1054">
        <v>4605</v>
      </c>
      <c r="AQ88" s="1054"/>
      <c r="AR88" s="1054"/>
      <c r="AS88" s="1054"/>
      <c r="AT88" s="1054"/>
      <c r="AU88" s="1054">
        <v>156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305</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305</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305</v>
      </c>
      <c r="DR109" s="989"/>
      <c r="DS109" s="989"/>
      <c r="DT109" s="989"/>
      <c r="DU109" s="990"/>
      <c r="DV109" s="991" t="s">
        <v>430</v>
      </c>
      <c r="DW109" s="989"/>
      <c r="DX109" s="989"/>
      <c r="DY109" s="989"/>
      <c r="DZ109" s="1020"/>
    </row>
    <row r="110" spans="1:131" s="248" customFormat="1" ht="26.25" customHeight="1" x14ac:dyDescent="0.2">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79051</v>
      </c>
      <c r="AB110" s="982"/>
      <c r="AC110" s="982"/>
      <c r="AD110" s="982"/>
      <c r="AE110" s="983"/>
      <c r="AF110" s="984">
        <v>82991</v>
      </c>
      <c r="AG110" s="982"/>
      <c r="AH110" s="982"/>
      <c r="AI110" s="982"/>
      <c r="AJ110" s="983"/>
      <c r="AK110" s="984">
        <v>77348</v>
      </c>
      <c r="AL110" s="982"/>
      <c r="AM110" s="982"/>
      <c r="AN110" s="982"/>
      <c r="AO110" s="983"/>
      <c r="AP110" s="985">
        <v>5.6</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442972</v>
      </c>
      <c r="BR110" s="929"/>
      <c r="BS110" s="929"/>
      <c r="BT110" s="929"/>
      <c r="BU110" s="929"/>
      <c r="BV110" s="929">
        <v>361620</v>
      </c>
      <c r="BW110" s="929"/>
      <c r="BX110" s="929"/>
      <c r="BY110" s="929"/>
      <c r="BZ110" s="929"/>
      <c r="CA110" s="929">
        <v>300311</v>
      </c>
      <c r="CB110" s="929"/>
      <c r="CC110" s="929"/>
      <c r="CD110" s="929"/>
      <c r="CE110" s="929"/>
      <c r="CF110" s="953">
        <v>21.6</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391</v>
      </c>
      <c r="DH110" s="929"/>
      <c r="DI110" s="929"/>
      <c r="DJ110" s="929"/>
      <c r="DK110" s="929"/>
      <c r="DL110" s="929" t="s">
        <v>391</v>
      </c>
      <c r="DM110" s="929"/>
      <c r="DN110" s="929"/>
      <c r="DO110" s="929"/>
      <c r="DP110" s="929"/>
      <c r="DQ110" s="929" t="s">
        <v>391</v>
      </c>
      <c r="DR110" s="929"/>
      <c r="DS110" s="929"/>
      <c r="DT110" s="929"/>
      <c r="DU110" s="929"/>
      <c r="DV110" s="930" t="s">
        <v>128</v>
      </c>
      <c r="DW110" s="930"/>
      <c r="DX110" s="930"/>
      <c r="DY110" s="930"/>
      <c r="DZ110" s="931"/>
    </row>
    <row r="111" spans="1:131" s="248" customFormat="1" ht="26.25" customHeight="1" x14ac:dyDescent="0.2">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391</v>
      </c>
      <c r="AB111" s="1010"/>
      <c r="AC111" s="1010"/>
      <c r="AD111" s="1010"/>
      <c r="AE111" s="1011"/>
      <c r="AF111" s="1012" t="s">
        <v>437</v>
      </c>
      <c r="AG111" s="1010"/>
      <c r="AH111" s="1010"/>
      <c r="AI111" s="1010"/>
      <c r="AJ111" s="1011"/>
      <c r="AK111" s="1012" t="s">
        <v>438</v>
      </c>
      <c r="AL111" s="1010"/>
      <c r="AM111" s="1010"/>
      <c r="AN111" s="1010"/>
      <c r="AO111" s="1011"/>
      <c r="AP111" s="1013" t="s">
        <v>391</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52755</v>
      </c>
      <c r="BR111" s="901"/>
      <c r="BS111" s="901"/>
      <c r="BT111" s="901"/>
      <c r="BU111" s="901"/>
      <c r="BV111" s="901">
        <v>44584</v>
      </c>
      <c r="BW111" s="901"/>
      <c r="BX111" s="901"/>
      <c r="BY111" s="901"/>
      <c r="BZ111" s="901"/>
      <c r="CA111" s="901">
        <v>35921</v>
      </c>
      <c r="CB111" s="901"/>
      <c r="CC111" s="901"/>
      <c r="CD111" s="901"/>
      <c r="CE111" s="901"/>
      <c r="CF111" s="962">
        <v>2.6</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391</v>
      </c>
      <c r="DM111" s="901"/>
      <c r="DN111" s="901"/>
      <c r="DO111" s="901"/>
      <c r="DP111" s="901"/>
      <c r="DQ111" s="901" t="s">
        <v>438</v>
      </c>
      <c r="DR111" s="901"/>
      <c r="DS111" s="901"/>
      <c r="DT111" s="901"/>
      <c r="DU111" s="901"/>
      <c r="DV111" s="878" t="s">
        <v>410</v>
      </c>
      <c r="DW111" s="878"/>
      <c r="DX111" s="878"/>
      <c r="DY111" s="878"/>
      <c r="DZ111" s="879"/>
    </row>
    <row r="112" spans="1:131" s="248" customFormat="1" ht="26.25" customHeight="1" x14ac:dyDescent="0.2">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391</v>
      </c>
      <c r="AG112" s="864"/>
      <c r="AH112" s="864"/>
      <c r="AI112" s="864"/>
      <c r="AJ112" s="865"/>
      <c r="AK112" s="866" t="s">
        <v>438</v>
      </c>
      <c r="AL112" s="864"/>
      <c r="AM112" s="864"/>
      <c r="AN112" s="864"/>
      <c r="AO112" s="865"/>
      <c r="AP112" s="911" t="s">
        <v>391</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t="s">
        <v>391</v>
      </c>
      <c r="BR112" s="901"/>
      <c r="BS112" s="901"/>
      <c r="BT112" s="901"/>
      <c r="BU112" s="901"/>
      <c r="BV112" s="901" t="s">
        <v>391</v>
      </c>
      <c r="BW112" s="901"/>
      <c r="BX112" s="901"/>
      <c r="BY112" s="901"/>
      <c r="BZ112" s="901"/>
      <c r="CA112" s="901" t="s">
        <v>128</v>
      </c>
      <c r="CB112" s="901"/>
      <c r="CC112" s="901"/>
      <c r="CD112" s="901"/>
      <c r="CE112" s="901"/>
      <c r="CF112" s="962" t="s">
        <v>391</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445</v>
      </c>
      <c r="DM112" s="901"/>
      <c r="DN112" s="901"/>
      <c r="DO112" s="901"/>
      <c r="DP112" s="901"/>
      <c r="DQ112" s="901" t="s">
        <v>128</v>
      </c>
      <c r="DR112" s="901"/>
      <c r="DS112" s="901"/>
      <c r="DT112" s="901"/>
      <c r="DU112" s="901"/>
      <c r="DV112" s="878" t="s">
        <v>446</v>
      </c>
      <c r="DW112" s="878"/>
      <c r="DX112" s="878"/>
      <c r="DY112" s="878"/>
      <c r="DZ112" s="879"/>
    </row>
    <row r="113" spans="1:130" s="248" customFormat="1" ht="26.25" customHeight="1" x14ac:dyDescent="0.2">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t="s">
        <v>128</v>
      </c>
      <c r="AB113" s="1010"/>
      <c r="AC113" s="1010"/>
      <c r="AD113" s="1010"/>
      <c r="AE113" s="1011"/>
      <c r="AF113" s="1012" t="s">
        <v>391</v>
      </c>
      <c r="AG113" s="1010"/>
      <c r="AH113" s="1010"/>
      <c r="AI113" s="1010"/>
      <c r="AJ113" s="1011"/>
      <c r="AK113" s="1012" t="s">
        <v>437</v>
      </c>
      <c r="AL113" s="1010"/>
      <c r="AM113" s="1010"/>
      <c r="AN113" s="1010"/>
      <c r="AO113" s="1011"/>
      <c r="AP113" s="1013" t="s">
        <v>128</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167754</v>
      </c>
      <c r="BR113" s="901"/>
      <c r="BS113" s="901"/>
      <c r="BT113" s="901"/>
      <c r="BU113" s="901"/>
      <c r="BV113" s="901">
        <v>169216</v>
      </c>
      <c r="BW113" s="901"/>
      <c r="BX113" s="901"/>
      <c r="BY113" s="901"/>
      <c r="BZ113" s="901"/>
      <c r="CA113" s="901">
        <v>156122</v>
      </c>
      <c r="CB113" s="901"/>
      <c r="CC113" s="901"/>
      <c r="CD113" s="901"/>
      <c r="CE113" s="901"/>
      <c r="CF113" s="962">
        <v>11.2</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391</v>
      </c>
      <c r="DH113" s="864"/>
      <c r="DI113" s="864"/>
      <c r="DJ113" s="864"/>
      <c r="DK113" s="865"/>
      <c r="DL113" s="866" t="s">
        <v>128</v>
      </c>
      <c r="DM113" s="864"/>
      <c r="DN113" s="864"/>
      <c r="DO113" s="864"/>
      <c r="DP113" s="865"/>
      <c r="DQ113" s="866" t="s">
        <v>391</v>
      </c>
      <c r="DR113" s="864"/>
      <c r="DS113" s="864"/>
      <c r="DT113" s="864"/>
      <c r="DU113" s="865"/>
      <c r="DV113" s="911" t="s">
        <v>391</v>
      </c>
      <c r="DW113" s="912"/>
      <c r="DX113" s="912"/>
      <c r="DY113" s="912"/>
      <c r="DZ113" s="913"/>
    </row>
    <row r="114" spans="1:130" s="248" customFormat="1" ht="26.25" customHeight="1" x14ac:dyDescent="0.2">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16198</v>
      </c>
      <c r="AB114" s="864"/>
      <c r="AC114" s="864"/>
      <c r="AD114" s="864"/>
      <c r="AE114" s="865"/>
      <c r="AF114" s="866">
        <v>18651</v>
      </c>
      <c r="AG114" s="864"/>
      <c r="AH114" s="864"/>
      <c r="AI114" s="864"/>
      <c r="AJ114" s="865"/>
      <c r="AK114" s="866">
        <v>22354</v>
      </c>
      <c r="AL114" s="864"/>
      <c r="AM114" s="864"/>
      <c r="AN114" s="864"/>
      <c r="AO114" s="865"/>
      <c r="AP114" s="911">
        <v>1.6</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315774</v>
      </c>
      <c r="BR114" s="901"/>
      <c r="BS114" s="901"/>
      <c r="BT114" s="901"/>
      <c r="BU114" s="901"/>
      <c r="BV114" s="901">
        <v>306257</v>
      </c>
      <c r="BW114" s="901"/>
      <c r="BX114" s="901"/>
      <c r="BY114" s="901"/>
      <c r="BZ114" s="901"/>
      <c r="CA114" s="901">
        <v>304769</v>
      </c>
      <c r="CB114" s="901"/>
      <c r="CC114" s="901"/>
      <c r="CD114" s="901"/>
      <c r="CE114" s="901"/>
      <c r="CF114" s="962">
        <v>21.9</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391</v>
      </c>
      <c r="DH114" s="864"/>
      <c r="DI114" s="864"/>
      <c r="DJ114" s="864"/>
      <c r="DK114" s="865"/>
      <c r="DL114" s="866" t="s">
        <v>391</v>
      </c>
      <c r="DM114" s="864"/>
      <c r="DN114" s="864"/>
      <c r="DO114" s="864"/>
      <c r="DP114" s="865"/>
      <c r="DQ114" s="866" t="s">
        <v>391</v>
      </c>
      <c r="DR114" s="864"/>
      <c r="DS114" s="864"/>
      <c r="DT114" s="864"/>
      <c r="DU114" s="865"/>
      <c r="DV114" s="911" t="s">
        <v>391</v>
      </c>
      <c r="DW114" s="912"/>
      <c r="DX114" s="912"/>
      <c r="DY114" s="912"/>
      <c r="DZ114" s="913"/>
    </row>
    <row r="115" spans="1:130" s="248" customFormat="1" ht="26.25" customHeight="1" x14ac:dyDescent="0.2">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7816</v>
      </c>
      <c r="AB115" s="1010"/>
      <c r="AC115" s="1010"/>
      <c r="AD115" s="1010"/>
      <c r="AE115" s="1011"/>
      <c r="AF115" s="1012">
        <v>7557</v>
      </c>
      <c r="AG115" s="1010"/>
      <c r="AH115" s="1010"/>
      <c r="AI115" s="1010"/>
      <c r="AJ115" s="1011"/>
      <c r="AK115" s="1012">
        <v>7203</v>
      </c>
      <c r="AL115" s="1010"/>
      <c r="AM115" s="1010"/>
      <c r="AN115" s="1010"/>
      <c r="AO115" s="1011"/>
      <c r="AP115" s="1013">
        <v>0.5</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391</v>
      </c>
      <c r="BR115" s="901"/>
      <c r="BS115" s="901"/>
      <c r="BT115" s="901"/>
      <c r="BU115" s="901"/>
      <c r="BV115" s="901" t="s">
        <v>445</v>
      </c>
      <c r="BW115" s="901"/>
      <c r="BX115" s="901"/>
      <c r="BY115" s="901"/>
      <c r="BZ115" s="901"/>
      <c r="CA115" s="901" t="s">
        <v>391</v>
      </c>
      <c r="CB115" s="901"/>
      <c r="CC115" s="901"/>
      <c r="CD115" s="901"/>
      <c r="CE115" s="901"/>
      <c r="CF115" s="962" t="s">
        <v>391</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391</v>
      </c>
      <c r="DH115" s="864"/>
      <c r="DI115" s="864"/>
      <c r="DJ115" s="864"/>
      <c r="DK115" s="865"/>
      <c r="DL115" s="866" t="s">
        <v>437</v>
      </c>
      <c r="DM115" s="864"/>
      <c r="DN115" s="864"/>
      <c r="DO115" s="864"/>
      <c r="DP115" s="865"/>
      <c r="DQ115" s="866" t="s">
        <v>128</v>
      </c>
      <c r="DR115" s="864"/>
      <c r="DS115" s="864"/>
      <c r="DT115" s="864"/>
      <c r="DU115" s="865"/>
      <c r="DV115" s="911" t="s">
        <v>391</v>
      </c>
      <c r="DW115" s="912"/>
      <c r="DX115" s="912"/>
      <c r="DY115" s="912"/>
      <c r="DZ115" s="913"/>
    </row>
    <row r="116" spans="1:130" s="248" customFormat="1" ht="26.25" customHeight="1" x14ac:dyDescent="0.2">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391</v>
      </c>
      <c r="AB116" s="864"/>
      <c r="AC116" s="864"/>
      <c r="AD116" s="864"/>
      <c r="AE116" s="865"/>
      <c r="AF116" s="866" t="s">
        <v>410</v>
      </c>
      <c r="AG116" s="864"/>
      <c r="AH116" s="864"/>
      <c r="AI116" s="864"/>
      <c r="AJ116" s="865"/>
      <c r="AK116" s="866" t="s">
        <v>391</v>
      </c>
      <c r="AL116" s="864"/>
      <c r="AM116" s="864"/>
      <c r="AN116" s="864"/>
      <c r="AO116" s="865"/>
      <c r="AP116" s="911" t="s">
        <v>391</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128</v>
      </c>
      <c r="BW116" s="901"/>
      <c r="BX116" s="901"/>
      <c r="BY116" s="901"/>
      <c r="BZ116" s="901"/>
      <c r="CA116" s="901" t="s">
        <v>438</v>
      </c>
      <c r="CB116" s="901"/>
      <c r="CC116" s="901"/>
      <c r="CD116" s="901"/>
      <c r="CE116" s="901"/>
      <c r="CF116" s="962" t="s">
        <v>128</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391</v>
      </c>
      <c r="DH116" s="864"/>
      <c r="DI116" s="864"/>
      <c r="DJ116" s="864"/>
      <c r="DK116" s="865"/>
      <c r="DL116" s="866" t="s">
        <v>391</v>
      </c>
      <c r="DM116" s="864"/>
      <c r="DN116" s="864"/>
      <c r="DO116" s="864"/>
      <c r="DP116" s="865"/>
      <c r="DQ116" s="866" t="s">
        <v>128</v>
      </c>
      <c r="DR116" s="864"/>
      <c r="DS116" s="864"/>
      <c r="DT116" s="864"/>
      <c r="DU116" s="865"/>
      <c r="DV116" s="911" t="s">
        <v>391</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103065</v>
      </c>
      <c r="AB117" s="996"/>
      <c r="AC117" s="996"/>
      <c r="AD117" s="996"/>
      <c r="AE117" s="997"/>
      <c r="AF117" s="998">
        <v>109199</v>
      </c>
      <c r="AG117" s="996"/>
      <c r="AH117" s="996"/>
      <c r="AI117" s="996"/>
      <c r="AJ117" s="997"/>
      <c r="AK117" s="998">
        <v>106905</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391</v>
      </c>
      <c r="BR117" s="901"/>
      <c r="BS117" s="901"/>
      <c r="BT117" s="901"/>
      <c r="BU117" s="901"/>
      <c r="BV117" s="901" t="s">
        <v>438</v>
      </c>
      <c r="BW117" s="901"/>
      <c r="BX117" s="901"/>
      <c r="BY117" s="901"/>
      <c r="BZ117" s="901"/>
      <c r="CA117" s="901" t="s">
        <v>128</v>
      </c>
      <c r="CB117" s="901"/>
      <c r="CC117" s="901"/>
      <c r="CD117" s="901"/>
      <c r="CE117" s="901"/>
      <c r="CF117" s="962" t="s">
        <v>445</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438</v>
      </c>
      <c r="DR117" s="864"/>
      <c r="DS117" s="864"/>
      <c r="DT117" s="864"/>
      <c r="DU117" s="865"/>
      <c r="DV117" s="911" t="s">
        <v>128</v>
      </c>
      <c r="DW117" s="912"/>
      <c r="DX117" s="912"/>
      <c r="DY117" s="912"/>
      <c r="DZ117" s="913"/>
    </row>
    <row r="118" spans="1:130" s="248" customFormat="1" ht="26.25" customHeight="1" x14ac:dyDescent="0.2">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305</v>
      </c>
      <c r="AL118" s="989"/>
      <c r="AM118" s="989"/>
      <c r="AN118" s="989"/>
      <c r="AO118" s="990"/>
      <c r="AP118" s="992" t="s">
        <v>430</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391</v>
      </c>
      <c r="BR118" s="932"/>
      <c r="BS118" s="932"/>
      <c r="BT118" s="932"/>
      <c r="BU118" s="932"/>
      <c r="BV118" s="932" t="s">
        <v>391</v>
      </c>
      <c r="BW118" s="932"/>
      <c r="BX118" s="932"/>
      <c r="BY118" s="932"/>
      <c r="BZ118" s="932"/>
      <c r="CA118" s="932" t="s">
        <v>391</v>
      </c>
      <c r="CB118" s="932"/>
      <c r="CC118" s="932"/>
      <c r="CD118" s="932"/>
      <c r="CE118" s="932"/>
      <c r="CF118" s="962" t="s">
        <v>410</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410</v>
      </c>
      <c r="DW118" s="912"/>
      <c r="DX118" s="912"/>
      <c r="DY118" s="912"/>
      <c r="DZ118" s="913"/>
    </row>
    <row r="119" spans="1:130" s="248" customFormat="1" ht="26.25" customHeight="1" x14ac:dyDescent="0.2">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391</v>
      </c>
      <c r="AG119" s="982"/>
      <c r="AH119" s="982"/>
      <c r="AI119" s="982"/>
      <c r="AJ119" s="983"/>
      <c r="AK119" s="984" t="s">
        <v>391</v>
      </c>
      <c r="AL119" s="982"/>
      <c r="AM119" s="982"/>
      <c r="AN119" s="982"/>
      <c r="AO119" s="983"/>
      <c r="AP119" s="985" t="s">
        <v>445</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464</v>
      </c>
      <c r="BP119" s="965"/>
      <c r="BQ119" s="969">
        <v>979255</v>
      </c>
      <c r="BR119" s="932"/>
      <c r="BS119" s="932"/>
      <c r="BT119" s="932"/>
      <c r="BU119" s="932"/>
      <c r="BV119" s="932">
        <v>881677</v>
      </c>
      <c r="BW119" s="932"/>
      <c r="BX119" s="932"/>
      <c r="BY119" s="932"/>
      <c r="BZ119" s="932"/>
      <c r="CA119" s="932">
        <v>797123</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52755</v>
      </c>
      <c r="DH119" s="847"/>
      <c r="DI119" s="847"/>
      <c r="DJ119" s="847"/>
      <c r="DK119" s="848"/>
      <c r="DL119" s="849">
        <v>44584</v>
      </c>
      <c r="DM119" s="847"/>
      <c r="DN119" s="847"/>
      <c r="DO119" s="847"/>
      <c r="DP119" s="848"/>
      <c r="DQ119" s="849">
        <v>35921</v>
      </c>
      <c r="DR119" s="847"/>
      <c r="DS119" s="847"/>
      <c r="DT119" s="847"/>
      <c r="DU119" s="848"/>
      <c r="DV119" s="935">
        <v>2.6</v>
      </c>
      <c r="DW119" s="936"/>
      <c r="DX119" s="936"/>
      <c r="DY119" s="936"/>
      <c r="DZ119" s="937"/>
    </row>
    <row r="120" spans="1:130" s="248" customFormat="1" ht="26.25" customHeight="1" x14ac:dyDescent="0.2">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410</v>
      </c>
      <c r="AB120" s="864"/>
      <c r="AC120" s="864"/>
      <c r="AD120" s="864"/>
      <c r="AE120" s="865"/>
      <c r="AF120" s="866" t="s">
        <v>128</v>
      </c>
      <c r="AG120" s="864"/>
      <c r="AH120" s="864"/>
      <c r="AI120" s="864"/>
      <c r="AJ120" s="865"/>
      <c r="AK120" s="866" t="s">
        <v>391</v>
      </c>
      <c r="AL120" s="864"/>
      <c r="AM120" s="864"/>
      <c r="AN120" s="864"/>
      <c r="AO120" s="865"/>
      <c r="AP120" s="911" t="s">
        <v>410</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3405316</v>
      </c>
      <c r="BR120" s="929"/>
      <c r="BS120" s="929"/>
      <c r="BT120" s="929"/>
      <c r="BU120" s="929"/>
      <c r="BV120" s="929">
        <v>3434719</v>
      </c>
      <c r="BW120" s="929"/>
      <c r="BX120" s="929"/>
      <c r="BY120" s="929"/>
      <c r="BZ120" s="929"/>
      <c r="CA120" s="929">
        <v>3631024</v>
      </c>
      <c r="CB120" s="929"/>
      <c r="CC120" s="929"/>
      <c r="CD120" s="929"/>
      <c r="CE120" s="929"/>
      <c r="CF120" s="953">
        <v>261.5</v>
      </c>
      <c r="CG120" s="954"/>
      <c r="CH120" s="954"/>
      <c r="CI120" s="954"/>
      <c r="CJ120" s="954"/>
      <c r="CK120" s="955" t="s">
        <v>468</v>
      </c>
      <c r="CL120" s="939"/>
      <c r="CM120" s="939"/>
      <c r="CN120" s="939"/>
      <c r="CO120" s="940"/>
      <c r="CP120" s="959" t="s">
        <v>403</v>
      </c>
      <c r="CQ120" s="960"/>
      <c r="CR120" s="960"/>
      <c r="CS120" s="960"/>
      <c r="CT120" s="960"/>
      <c r="CU120" s="960"/>
      <c r="CV120" s="960"/>
      <c r="CW120" s="960"/>
      <c r="CX120" s="960"/>
      <c r="CY120" s="960"/>
      <c r="CZ120" s="960"/>
      <c r="DA120" s="960"/>
      <c r="DB120" s="960"/>
      <c r="DC120" s="960"/>
      <c r="DD120" s="960"/>
      <c r="DE120" s="960"/>
      <c r="DF120" s="961"/>
      <c r="DG120" s="948" t="s">
        <v>128</v>
      </c>
      <c r="DH120" s="929"/>
      <c r="DI120" s="929"/>
      <c r="DJ120" s="929"/>
      <c r="DK120" s="929"/>
      <c r="DL120" s="929" t="s">
        <v>128</v>
      </c>
      <c r="DM120" s="929"/>
      <c r="DN120" s="929"/>
      <c r="DO120" s="929"/>
      <c r="DP120" s="929"/>
      <c r="DQ120" s="929" t="s">
        <v>391</v>
      </c>
      <c r="DR120" s="929"/>
      <c r="DS120" s="929"/>
      <c r="DT120" s="929"/>
      <c r="DU120" s="929"/>
      <c r="DV120" s="930" t="s">
        <v>391</v>
      </c>
      <c r="DW120" s="930"/>
      <c r="DX120" s="930"/>
      <c r="DY120" s="930"/>
      <c r="DZ120" s="931"/>
    </row>
    <row r="121" spans="1:130" s="248" customFormat="1" ht="26.25" customHeight="1" x14ac:dyDescent="0.2">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391</v>
      </c>
      <c r="AG121" s="864"/>
      <c r="AH121" s="864"/>
      <c r="AI121" s="864"/>
      <c r="AJ121" s="865"/>
      <c r="AK121" s="866" t="s">
        <v>128</v>
      </c>
      <c r="AL121" s="864"/>
      <c r="AM121" s="864"/>
      <c r="AN121" s="864"/>
      <c r="AO121" s="865"/>
      <c r="AP121" s="911" t="s">
        <v>391</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t="s">
        <v>391</v>
      </c>
      <c r="BR121" s="901"/>
      <c r="BS121" s="901"/>
      <c r="BT121" s="901"/>
      <c r="BU121" s="901"/>
      <c r="BV121" s="901" t="s">
        <v>391</v>
      </c>
      <c r="BW121" s="901"/>
      <c r="BX121" s="901"/>
      <c r="BY121" s="901"/>
      <c r="BZ121" s="901"/>
      <c r="CA121" s="901" t="s">
        <v>438</v>
      </c>
      <c r="CB121" s="901"/>
      <c r="CC121" s="901"/>
      <c r="CD121" s="901"/>
      <c r="CE121" s="901"/>
      <c r="CF121" s="962" t="s">
        <v>128</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t="s">
        <v>391</v>
      </c>
      <c r="DH121" s="901"/>
      <c r="DI121" s="901"/>
      <c r="DJ121" s="901"/>
      <c r="DK121" s="901"/>
      <c r="DL121" s="901" t="s">
        <v>128</v>
      </c>
      <c r="DM121" s="901"/>
      <c r="DN121" s="901"/>
      <c r="DO121" s="901"/>
      <c r="DP121" s="901"/>
      <c r="DQ121" s="901" t="s">
        <v>445</v>
      </c>
      <c r="DR121" s="901"/>
      <c r="DS121" s="901"/>
      <c r="DT121" s="901"/>
      <c r="DU121" s="901"/>
      <c r="DV121" s="878" t="s">
        <v>128</v>
      </c>
      <c r="DW121" s="878"/>
      <c r="DX121" s="878"/>
      <c r="DY121" s="878"/>
      <c r="DZ121" s="879"/>
    </row>
    <row r="122" spans="1:130" s="248" customFormat="1" ht="26.25" customHeight="1" x14ac:dyDescent="0.2">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391</v>
      </c>
      <c r="AG122" s="864"/>
      <c r="AH122" s="864"/>
      <c r="AI122" s="864"/>
      <c r="AJ122" s="865"/>
      <c r="AK122" s="866" t="s">
        <v>410</v>
      </c>
      <c r="AL122" s="864"/>
      <c r="AM122" s="864"/>
      <c r="AN122" s="864"/>
      <c r="AO122" s="865"/>
      <c r="AP122" s="911" t="s">
        <v>391</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1724293</v>
      </c>
      <c r="BR122" s="932"/>
      <c r="BS122" s="932"/>
      <c r="BT122" s="932"/>
      <c r="BU122" s="932"/>
      <c r="BV122" s="932">
        <v>1674341</v>
      </c>
      <c r="BW122" s="932"/>
      <c r="BX122" s="932"/>
      <c r="BY122" s="932"/>
      <c r="BZ122" s="932"/>
      <c r="CA122" s="932">
        <v>1631857</v>
      </c>
      <c r="CB122" s="932"/>
      <c r="CC122" s="932"/>
      <c r="CD122" s="932"/>
      <c r="CE122" s="932"/>
      <c r="CF122" s="933">
        <v>117.5</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t="s">
        <v>128</v>
      </c>
      <c r="DH122" s="901"/>
      <c r="DI122" s="901"/>
      <c r="DJ122" s="901"/>
      <c r="DK122" s="901"/>
      <c r="DL122" s="901" t="s">
        <v>128</v>
      </c>
      <c r="DM122" s="901"/>
      <c r="DN122" s="901"/>
      <c r="DO122" s="901"/>
      <c r="DP122" s="901"/>
      <c r="DQ122" s="901" t="s">
        <v>391</v>
      </c>
      <c r="DR122" s="901"/>
      <c r="DS122" s="901"/>
      <c r="DT122" s="901"/>
      <c r="DU122" s="901"/>
      <c r="DV122" s="878" t="s">
        <v>128</v>
      </c>
      <c r="DW122" s="878"/>
      <c r="DX122" s="878"/>
      <c r="DY122" s="878"/>
      <c r="DZ122" s="879"/>
    </row>
    <row r="123" spans="1:130" s="248" customFormat="1" ht="26.25" customHeight="1" x14ac:dyDescent="0.2">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410</v>
      </c>
      <c r="AB123" s="864"/>
      <c r="AC123" s="864"/>
      <c r="AD123" s="864"/>
      <c r="AE123" s="865"/>
      <c r="AF123" s="866" t="s">
        <v>391</v>
      </c>
      <c r="AG123" s="864"/>
      <c r="AH123" s="864"/>
      <c r="AI123" s="864"/>
      <c r="AJ123" s="865"/>
      <c r="AK123" s="866" t="s">
        <v>410</v>
      </c>
      <c r="AL123" s="864"/>
      <c r="AM123" s="864"/>
      <c r="AN123" s="864"/>
      <c r="AO123" s="865"/>
      <c r="AP123" s="911" t="s">
        <v>445</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474</v>
      </c>
      <c r="BP123" s="965"/>
      <c r="BQ123" s="919">
        <v>5129609</v>
      </c>
      <c r="BR123" s="920"/>
      <c r="BS123" s="920"/>
      <c r="BT123" s="920"/>
      <c r="BU123" s="920"/>
      <c r="BV123" s="920">
        <v>5109060</v>
      </c>
      <c r="BW123" s="920"/>
      <c r="BX123" s="920"/>
      <c r="BY123" s="920"/>
      <c r="BZ123" s="920"/>
      <c r="CA123" s="920">
        <v>5262881</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410</v>
      </c>
      <c r="DH123" s="864"/>
      <c r="DI123" s="864"/>
      <c r="DJ123" s="864"/>
      <c r="DK123" s="865"/>
      <c r="DL123" s="866" t="s">
        <v>391</v>
      </c>
      <c r="DM123" s="864"/>
      <c r="DN123" s="864"/>
      <c r="DO123" s="864"/>
      <c r="DP123" s="865"/>
      <c r="DQ123" s="866" t="s">
        <v>410</v>
      </c>
      <c r="DR123" s="864"/>
      <c r="DS123" s="864"/>
      <c r="DT123" s="864"/>
      <c r="DU123" s="865"/>
      <c r="DV123" s="911" t="s">
        <v>391</v>
      </c>
      <c r="DW123" s="912"/>
      <c r="DX123" s="912"/>
      <c r="DY123" s="912"/>
      <c r="DZ123" s="913"/>
    </row>
    <row r="124" spans="1:130" s="248" customFormat="1" ht="26.25" customHeight="1" thickBot="1" x14ac:dyDescent="0.25">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391</v>
      </c>
      <c r="AB124" s="864"/>
      <c r="AC124" s="864"/>
      <c r="AD124" s="864"/>
      <c r="AE124" s="865"/>
      <c r="AF124" s="866" t="s">
        <v>391</v>
      </c>
      <c r="AG124" s="864"/>
      <c r="AH124" s="864"/>
      <c r="AI124" s="864"/>
      <c r="AJ124" s="865"/>
      <c r="AK124" s="866" t="s">
        <v>410</v>
      </c>
      <c r="AL124" s="864"/>
      <c r="AM124" s="864"/>
      <c r="AN124" s="864"/>
      <c r="AO124" s="865"/>
      <c r="AP124" s="911" t="s">
        <v>391</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391</v>
      </c>
      <c r="BR124" s="918"/>
      <c r="BS124" s="918"/>
      <c r="BT124" s="918"/>
      <c r="BU124" s="918"/>
      <c r="BV124" s="918" t="s">
        <v>410</v>
      </c>
      <c r="BW124" s="918"/>
      <c r="BX124" s="918"/>
      <c r="BY124" s="918"/>
      <c r="BZ124" s="918"/>
      <c r="CA124" s="918" t="s">
        <v>438</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391</v>
      </c>
      <c r="DH124" s="847"/>
      <c r="DI124" s="847"/>
      <c r="DJ124" s="847"/>
      <c r="DK124" s="848"/>
      <c r="DL124" s="849" t="s">
        <v>391</v>
      </c>
      <c r="DM124" s="847"/>
      <c r="DN124" s="847"/>
      <c r="DO124" s="847"/>
      <c r="DP124" s="848"/>
      <c r="DQ124" s="849" t="s">
        <v>391</v>
      </c>
      <c r="DR124" s="847"/>
      <c r="DS124" s="847"/>
      <c r="DT124" s="847"/>
      <c r="DU124" s="848"/>
      <c r="DV124" s="935" t="s">
        <v>391</v>
      </c>
      <c r="DW124" s="936"/>
      <c r="DX124" s="936"/>
      <c r="DY124" s="936"/>
      <c r="DZ124" s="937"/>
    </row>
    <row r="125" spans="1:130" s="248" customFormat="1" ht="26.25" customHeight="1" x14ac:dyDescent="0.2">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391</v>
      </c>
      <c r="AB125" s="864"/>
      <c r="AC125" s="864"/>
      <c r="AD125" s="864"/>
      <c r="AE125" s="865"/>
      <c r="AF125" s="866" t="s">
        <v>391</v>
      </c>
      <c r="AG125" s="864"/>
      <c r="AH125" s="864"/>
      <c r="AI125" s="864"/>
      <c r="AJ125" s="865"/>
      <c r="AK125" s="866" t="s">
        <v>391</v>
      </c>
      <c r="AL125" s="864"/>
      <c r="AM125" s="864"/>
      <c r="AN125" s="864"/>
      <c r="AO125" s="865"/>
      <c r="AP125" s="911" t="s">
        <v>391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446</v>
      </c>
      <c r="DH125" s="929"/>
      <c r="DI125" s="929"/>
      <c r="DJ125" s="929"/>
      <c r="DK125" s="929"/>
      <c r="DL125" s="929" t="s">
        <v>391</v>
      </c>
      <c r="DM125" s="929"/>
      <c r="DN125" s="929"/>
      <c r="DO125" s="929"/>
      <c r="DP125" s="929"/>
      <c r="DQ125" s="929" t="s">
        <v>391</v>
      </c>
      <c r="DR125" s="929"/>
      <c r="DS125" s="929"/>
      <c r="DT125" s="929"/>
      <c r="DU125" s="929"/>
      <c r="DV125" s="930" t="s">
        <v>391</v>
      </c>
      <c r="DW125" s="930"/>
      <c r="DX125" s="930"/>
      <c r="DY125" s="930"/>
      <c r="DZ125" s="931"/>
    </row>
    <row r="126" spans="1:130" s="248" customFormat="1" ht="26.25" customHeight="1" thickBot="1" x14ac:dyDescent="0.25">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7004</v>
      </c>
      <c r="AB126" s="864"/>
      <c r="AC126" s="864"/>
      <c r="AD126" s="864"/>
      <c r="AE126" s="865"/>
      <c r="AF126" s="866">
        <v>7004</v>
      </c>
      <c r="AG126" s="864"/>
      <c r="AH126" s="864"/>
      <c r="AI126" s="864"/>
      <c r="AJ126" s="865"/>
      <c r="AK126" s="866">
        <v>7004</v>
      </c>
      <c r="AL126" s="864"/>
      <c r="AM126" s="864"/>
      <c r="AN126" s="864"/>
      <c r="AO126" s="865"/>
      <c r="AP126" s="911">
        <v>0.5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391</v>
      </c>
      <c r="DH126" s="901"/>
      <c r="DI126" s="901"/>
      <c r="DJ126" s="901"/>
      <c r="DK126" s="901"/>
      <c r="DL126" s="901" t="s">
        <v>391</v>
      </c>
      <c r="DM126" s="901"/>
      <c r="DN126" s="901"/>
      <c r="DO126" s="901"/>
      <c r="DP126" s="901"/>
      <c r="DQ126" s="901" t="s">
        <v>391</v>
      </c>
      <c r="DR126" s="901"/>
      <c r="DS126" s="901"/>
      <c r="DT126" s="901"/>
      <c r="DU126" s="901"/>
      <c r="DV126" s="878" t="s">
        <v>391</v>
      </c>
      <c r="DW126" s="878"/>
      <c r="DX126" s="878"/>
      <c r="DY126" s="878"/>
      <c r="DZ126" s="879"/>
    </row>
    <row r="127" spans="1:130" s="248" customFormat="1" ht="26.25" customHeight="1" x14ac:dyDescent="0.2">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812</v>
      </c>
      <c r="AB127" s="864"/>
      <c r="AC127" s="864"/>
      <c r="AD127" s="864"/>
      <c r="AE127" s="865"/>
      <c r="AF127" s="866">
        <v>553</v>
      </c>
      <c r="AG127" s="864"/>
      <c r="AH127" s="864"/>
      <c r="AI127" s="864"/>
      <c r="AJ127" s="865"/>
      <c r="AK127" s="866">
        <v>199</v>
      </c>
      <c r="AL127" s="864"/>
      <c r="AM127" s="864"/>
      <c r="AN127" s="864"/>
      <c r="AO127" s="865"/>
      <c r="AP127" s="911">
        <v>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391</v>
      </c>
      <c r="DH127" s="901"/>
      <c r="DI127" s="901"/>
      <c r="DJ127" s="901"/>
      <c r="DK127" s="901"/>
      <c r="DL127" s="901" t="s">
        <v>391</v>
      </c>
      <c r="DM127" s="901"/>
      <c r="DN127" s="901"/>
      <c r="DO127" s="901"/>
      <c r="DP127" s="901"/>
      <c r="DQ127" s="901" t="s">
        <v>391</v>
      </c>
      <c r="DR127" s="901"/>
      <c r="DS127" s="901"/>
      <c r="DT127" s="901"/>
      <c r="DU127" s="901"/>
      <c r="DV127" s="878" t="s">
        <v>391</v>
      </c>
      <c r="DW127" s="878"/>
      <c r="DX127" s="878"/>
      <c r="DY127" s="878"/>
      <c r="DZ127" s="879"/>
    </row>
    <row r="128" spans="1:130" s="248" customFormat="1" ht="26.25" customHeight="1" thickBot="1" x14ac:dyDescent="0.25">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t="s">
        <v>445</v>
      </c>
      <c r="AB128" s="885"/>
      <c r="AC128" s="885"/>
      <c r="AD128" s="885"/>
      <c r="AE128" s="886"/>
      <c r="AF128" s="887" t="s">
        <v>391</v>
      </c>
      <c r="AG128" s="885"/>
      <c r="AH128" s="885"/>
      <c r="AI128" s="885"/>
      <c r="AJ128" s="886"/>
      <c r="AK128" s="887" t="s">
        <v>391</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445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446</v>
      </c>
      <c r="DH128" s="875"/>
      <c r="DI128" s="875"/>
      <c r="DJ128" s="875"/>
      <c r="DK128" s="875"/>
      <c r="DL128" s="875" t="s">
        <v>391</v>
      </c>
      <c r="DM128" s="875"/>
      <c r="DN128" s="875"/>
      <c r="DO128" s="875"/>
      <c r="DP128" s="875"/>
      <c r="DQ128" s="875" t="s">
        <v>391</v>
      </c>
      <c r="DR128" s="875"/>
      <c r="DS128" s="875"/>
      <c r="DT128" s="875"/>
      <c r="DU128" s="875"/>
      <c r="DV128" s="876" t="s">
        <v>391</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1413002</v>
      </c>
      <c r="AB129" s="864"/>
      <c r="AC129" s="864"/>
      <c r="AD129" s="864"/>
      <c r="AE129" s="865"/>
      <c r="AF129" s="866">
        <v>1422827</v>
      </c>
      <c r="AG129" s="864"/>
      <c r="AH129" s="864"/>
      <c r="AI129" s="864"/>
      <c r="AJ129" s="865"/>
      <c r="AK129" s="866">
        <v>1528869</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128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131607</v>
      </c>
      <c r="AB130" s="864"/>
      <c r="AC130" s="864"/>
      <c r="AD130" s="864"/>
      <c r="AE130" s="865"/>
      <c r="AF130" s="866">
        <v>138115</v>
      </c>
      <c r="AG130" s="864"/>
      <c r="AH130" s="864"/>
      <c r="AI130" s="864"/>
      <c r="AJ130" s="865"/>
      <c r="AK130" s="866">
        <v>140368</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-2.2000000000000002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1281395</v>
      </c>
      <c r="AB131" s="847"/>
      <c r="AC131" s="847"/>
      <c r="AD131" s="847"/>
      <c r="AE131" s="848"/>
      <c r="AF131" s="849">
        <v>1284712</v>
      </c>
      <c r="AG131" s="847"/>
      <c r="AH131" s="847"/>
      <c r="AI131" s="847"/>
      <c r="AJ131" s="848"/>
      <c r="AK131" s="849">
        <v>1388501</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t="s">
        <v>391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-2.2274162139999998</v>
      </c>
      <c r="AB132" s="827"/>
      <c r="AC132" s="827"/>
      <c r="AD132" s="827"/>
      <c r="AE132" s="828"/>
      <c r="AF132" s="829">
        <v>-2.2507768279999998</v>
      </c>
      <c r="AG132" s="827"/>
      <c r="AH132" s="827"/>
      <c r="AI132" s="827"/>
      <c r="AJ132" s="828"/>
      <c r="AK132" s="829">
        <v>-2.4100090669999998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-1.9</v>
      </c>
      <c r="AB133" s="806"/>
      <c r="AC133" s="806"/>
      <c r="AD133" s="806"/>
      <c r="AE133" s="807"/>
      <c r="AF133" s="805">
        <v>-2.1</v>
      </c>
      <c r="AG133" s="806"/>
      <c r="AH133" s="806"/>
      <c r="AI133" s="806"/>
      <c r="AJ133" s="807"/>
      <c r="AK133" s="805">
        <v>-2.2000000000000002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ieb+Ea4iK/6CG8Wat03C0nDCEF2+Qq9E7g6IEDRll9TggQPKNqMI1DWUhVm4oFbE2g/bIPAic90Oy0zI3telA==" saltValue="S2RrdkjnNLTLtvD/WsY9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68" zoomScale="115" zoomScaleNormal="85" zoomScaleSheetLayoutView="115" workbookViewId="0">
      <selection activeCell="CR75" sqref="CR75"/>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zm3HAQusOKd4eGwNdTkWnYge4qd83AGWAUPOstuXR5nVdr2FWUhJpzdSZFq6CkXZGbfWS795o6ZHvq36PlgZGA==" saltValue="5dDwNsCgIY4/5cw1EtZT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3" zoomScale="85" zoomScaleNormal="8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T5vrlvIr/jtXwmk3uaTj50UNRhcxuBdmGvTq3zS4gOTT84U/GoAfmuMvKLWRPCV3h709xY4hD6G8ZGlBIPo7Q==" saltValue="S6Y9nBiwUPUZR3bEViyRx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472084</v>
      </c>
      <c r="AP9" s="314">
        <v>150489</v>
      </c>
      <c r="AQ9" s="315">
        <v>199723</v>
      </c>
      <c r="AR9" s="316">
        <v>-24.7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80932</v>
      </c>
      <c r="AP10" s="317">
        <v>25799</v>
      </c>
      <c r="AQ10" s="318">
        <v>26472</v>
      </c>
      <c r="AR10" s="319">
        <v>-2.5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v>1310</v>
      </c>
      <c r="AR11" s="319" t="s">
        <v>512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t="s">
        <v>512</v>
      </c>
      <c r="AR12" s="319" t="s">
        <v>512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21810</v>
      </c>
      <c r="AP13" s="317">
        <v>6953</v>
      </c>
      <c r="AQ13" s="318">
        <v>7770</v>
      </c>
      <c r="AR13" s="319">
        <v>-10.5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14132</v>
      </c>
      <c r="AP14" s="317">
        <v>4505</v>
      </c>
      <c r="AQ14" s="318">
        <v>5092</v>
      </c>
      <c r="AR14" s="319">
        <v>-11.5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-29681</v>
      </c>
      <c r="AP15" s="317">
        <v>-9462</v>
      </c>
      <c r="AQ15" s="318">
        <v>-15881</v>
      </c>
      <c r="AR15" s="319">
        <v>-40.4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559277</v>
      </c>
      <c r="AP16" s="317">
        <v>178284</v>
      </c>
      <c r="AQ16" s="318">
        <v>224486</v>
      </c>
      <c r="AR16" s="319">
        <v>-20.6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15.3</v>
      </c>
      <c r="AP21" s="331">
        <v>20.23</v>
      </c>
      <c r="AQ21" s="332">
        <v>-4.93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95</v>
      </c>
      <c r="AP22" s="336">
        <v>95.4</v>
      </c>
      <c r="AQ22" s="337">
        <v>-0.4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77348</v>
      </c>
      <c r="AP32" s="345">
        <v>24657</v>
      </c>
      <c r="AQ32" s="346">
        <v>117380</v>
      </c>
      <c r="AR32" s="347">
        <v>-79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512</v>
      </c>
      <c r="AP34" s="345" t="s">
        <v>512</v>
      </c>
      <c r="AQ34" s="346" t="s">
        <v>512</v>
      </c>
      <c r="AR34" s="347" t="s">
        <v>512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t="s">
        <v>512</v>
      </c>
      <c r="AP35" s="345" t="s">
        <v>512</v>
      </c>
      <c r="AQ35" s="346">
        <v>31875</v>
      </c>
      <c r="AR35" s="347" t="s">
        <v>512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22354</v>
      </c>
      <c r="AP36" s="345">
        <v>7126</v>
      </c>
      <c r="AQ36" s="346">
        <v>2465</v>
      </c>
      <c r="AR36" s="347">
        <v>189.1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7203</v>
      </c>
      <c r="AP37" s="345">
        <v>2296</v>
      </c>
      <c r="AQ37" s="346">
        <v>285</v>
      </c>
      <c r="AR37" s="347">
        <v>705.6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512</v>
      </c>
      <c r="AP38" s="348" t="s">
        <v>512</v>
      </c>
      <c r="AQ38" s="349">
        <v>17</v>
      </c>
      <c r="AR38" s="337" t="s">
        <v>512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t="s">
        <v>512</v>
      </c>
      <c r="AP39" s="345" t="s">
        <v>512</v>
      </c>
      <c r="AQ39" s="346">
        <v>-3552</v>
      </c>
      <c r="AR39" s="347" t="s">
        <v>512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-140368</v>
      </c>
      <c r="AP40" s="345">
        <v>-44746</v>
      </c>
      <c r="AQ40" s="346">
        <v>-113436</v>
      </c>
      <c r="AR40" s="347">
        <v>-60.6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-33463</v>
      </c>
      <c r="AP41" s="345">
        <v>-10667</v>
      </c>
      <c r="AQ41" s="346">
        <v>35033</v>
      </c>
      <c r="AR41" s="347">
        <v>-130.4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305510</v>
      </c>
      <c r="AN51" s="367">
        <v>96315</v>
      </c>
      <c r="AO51" s="368">
        <v>14.7</v>
      </c>
      <c r="AP51" s="369">
        <v>237994</v>
      </c>
      <c r="AQ51" s="370">
        <v>-2.9</v>
      </c>
      <c r="AR51" s="371">
        <v>17.600000000000001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234958</v>
      </c>
      <c r="AN52" s="375">
        <v>74073</v>
      </c>
      <c r="AO52" s="376">
        <v>70.5</v>
      </c>
      <c r="AP52" s="377">
        <v>110361</v>
      </c>
      <c r="AQ52" s="378">
        <v>1.3</v>
      </c>
      <c r="AR52" s="379">
        <v>69.2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180553</v>
      </c>
      <c r="AN53" s="367">
        <v>57011</v>
      </c>
      <c r="AO53" s="368">
        <v>-40.799999999999997</v>
      </c>
      <c r="AP53" s="369">
        <v>267911</v>
      </c>
      <c r="AQ53" s="370">
        <v>12.6</v>
      </c>
      <c r="AR53" s="371">
        <v>-53.4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137129</v>
      </c>
      <c r="AN54" s="375">
        <v>43299</v>
      </c>
      <c r="AO54" s="376">
        <v>-41.5</v>
      </c>
      <c r="AP54" s="377">
        <v>106425</v>
      </c>
      <c r="AQ54" s="378">
        <v>-3.6</v>
      </c>
      <c r="AR54" s="379">
        <v>-37.9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272385</v>
      </c>
      <c r="AN55" s="367">
        <v>86362</v>
      </c>
      <c r="AO55" s="368">
        <v>51.5</v>
      </c>
      <c r="AP55" s="369">
        <v>228215</v>
      </c>
      <c r="AQ55" s="370">
        <v>-14.8</v>
      </c>
      <c r="AR55" s="371">
        <v>66.3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210699</v>
      </c>
      <c r="AN56" s="375">
        <v>66804</v>
      </c>
      <c r="AO56" s="376">
        <v>54.3</v>
      </c>
      <c r="AP56" s="377">
        <v>117571</v>
      </c>
      <c r="AQ56" s="378">
        <v>10.5</v>
      </c>
      <c r="AR56" s="379">
        <v>43.8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278932</v>
      </c>
      <c r="AN57" s="367">
        <v>88466</v>
      </c>
      <c r="AO57" s="368">
        <v>2.4</v>
      </c>
      <c r="AP57" s="369">
        <v>264232</v>
      </c>
      <c r="AQ57" s="370">
        <v>15.8</v>
      </c>
      <c r="AR57" s="371">
        <v>-13.4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246866</v>
      </c>
      <c r="AN58" s="375">
        <v>78296</v>
      </c>
      <c r="AO58" s="376">
        <v>17.2</v>
      </c>
      <c r="AP58" s="377">
        <v>133959</v>
      </c>
      <c r="AQ58" s="378">
        <v>13.9</v>
      </c>
      <c r="AR58" s="379">
        <v>3.3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284222</v>
      </c>
      <c r="AN59" s="367">
        <v>90603</v>
      </c>
      <c r="AO59" s="368">
        <v>2.4</v>
      </c>
      <c r="AP59" s="369">
        <v>263613</v>
      </c>
      <c r="AQ59" s="370">
        <v>-0.2</v>
      </c>
      <c r="AR59" s="371">
        <v>2.6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222249</v>
      </c>
      <c r="AN60" s="375">
        <v>70848</v>
      </c>
      <c r="AO60" s="376">
        <v>-9.5</v>
      </c>
      <c r="AP60" s="377">
        <v>128823</v>
      </c>
      <c r="AQ60" s="378">
        <v>-3.8</v>
      </c>
      <c r="AR60" s="379">
        <v>-5.7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264320</v>
      </c>
      <c r="AN61" s="382">
        <v>83751</v>
      </c>
      <c r="AO61" s="383">
        <v>6</v>
      </c>
      <c r="AP61" s="384">
        <v>252393</v>
      </c>
      <c r="AQ61" s="385">
        <v>2.1</v>
      </c>
      <c r="AR61" s="371">
        <v>3.9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210380</v>
      </c>
      <c r="AN62" s="375">
        <v>66664</v>
      </c>
      <c r="AO62" s="376">
        <v>18.2</v>
      </c>
      <c r="AP62" s="377">
        <v>119428</v>
      </c>
      <c r="AQ62" s="378">
        <v>3.7</v>
      </c>
      <c r="AR62" s="379">
        <v>14.5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2VzxpjgCIvoJ76YWXTFXGntBYIZ8sqDWwJ1nyGF0K4LHCO7HGjWGr6gsW/2y3qgk24TDCytbSc5Je5Zz7kF5rg==" saltValue="REO23dyTL+zTBfPfAIpLX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0" zoomScaleNormal="70" zoomScaleSheetLayoutView="55" workbookViewId="0">
      <selection activeCell="DT102" sqref="DT102"/>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0" spans="125:125" ht="13.5" hidden="1" customHeight="1" x14ac:dyDescent="0.2"/>
    <row r="121" spans="125:125" ht="13.5" hidden="1" customHeight="1" x14ac:dyDescent="0.2">
      <c r="DU121" s="292"/>
    </row>
  </sheetData>
  <sheetProtection algorithmName="SHA-512" hashValue="G0WSzUeuDTRfouWwA74ZPKRVwbnx+oNpSyY3MwTQ41mBa9C8YPStKttRpwo4I4s1c0c5b4PvAeAFNoioXKYXqQ==" saltValue="Ws7rOteO39Wkq+gn95x/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70" zoomScaleNormal="70" zoomScaleSheetLayoutView="55" workbookViewId="0">
      <selection activeCell="DE84" sqref="DE84"/>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pizAuekdbzAMvsLhw6CGpoPpJ+jj0rNqPUIo0vS0CXgRM7uIopNfHUGLESQDFY9vYHol52Euaj2cokCMSf03Vg==" saltValue="AcopMVMeZdc1rxFGbGjz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8" zoomScaleNormal="100" zoomScaleSheetLayoutView="100" workbookViewId="0">
      <selection activeCell="N44" sqref="N4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38" t="s">
        <v>3</v>
      </c>
      <c r="D47" s="1238"/>
      <c r="E47" s="1239"/>
      <c r="F47" s="11">
        <v>124.31</v>
      </c>
      <c r="G47" s="12">
        <v>122.31</v>
      </c>
      <c r="H47" s="12">
        <v>113.74</v>
      </c>
      <c r="I47" s="12">
        <v>96.96</v>
      </c>
      <c r="J47" s="13">
        <v>77.77</v>
      </c>
    </row>
    <row r="48" spans="2:10" ht="57.75" customHeight="1" x14ac:dyDescent="0.2">
      <c r="B48" s="14"/>
      <c r="C48" s="1240" t="s">
        <v>4</v>
      </c>
      <c r="D48" s="1240"/>
      <c r="E48" s="1241"/>
      <c r="F48" s="15">
        <v>11.01</v>
      </c>
      <c r="G48" s="16">
        <v>8.64</v>
      </c>
      <c r="H48" s="16">
        <v>14.53</v>
      </c>
      <c r="I48" s="16">
        <v>14.09</v>
      </c>
      <c r="J48" s="17">
        <v>13</v>
      </c>
    </row>
    <row r="49" spans="2:10" ht="57.75" customHeight="1" thickBot="1" x14ac:dyDescent="0.25">
      <c r="B49" s="18"/>
      <c r="C49" s="1242" t="s">
        <v>5</v>
      </c>
      <c r="D49" s="1242"/>
      <c r="E49" s="1243"/>
      <c r="F49" s="19">
        <v>1.01</v>
      </c>
      <c r="G49" s="20" t="s">
        <v>559</v>
      </c>
      <c r="H49" s="20" t="s">
        <v>560</v>
      </c>
      <c r="I49" s="20" t="s">
        <v>561</v>
      </c>
      <c r="J49" s="21" t="s">
        <v>562</v>
      </c>
    </row>
    <row r="50" spans="2:10" ht="13.5" customHeight="1" x14ac:dyDescent="0.2"/>
  </sheetData>
  <sheetProtection algorithmName="SHA-512" hashValue="i9mbFabpX5bjiBxlcx24+jwsFyStOPOgyFzYe2VwpNQEzQVmvIp/qa78eqYvqGWpUy3Fsm+Y6z4GkDY7GCYqFA==" saltValue="27WkKpEZSq/43Qldpgnt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2022-03-10T01:25:17Z</cp:lastPrinted>
  <dcterms:created xsi:type="dcterms:W3CDTF">2022-02-02T05:00:19Z</dcterms:created>
  <dcterms:modified xsi:type="dcterms:W3CDTF">2022-09-27T09:58:07Z</dcterms:modified>
  <cp:category/>
</cp:coreProperties>
</file>